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85" windowHeight="5040" tabRatio="816" activeTab="7"/>
  </bookViews>
  <sheets>
    <sheet name="CHEM" sheetId="1" r:id="rId1"/>
    <sheet name="MUSIC" sheetId="2" r:id="rId2"/>
    <sheet name="ENGLISH" sheetId="3" r:id="rId3"/>
    <sheet name="ESL" sheetId="4" r:id="rId4"/>
    <sheet name="MATH" sheetId="5" r:id="rId5"/>
    <sheet name="PSYCH" sheetId="6" r:id="rId6"/>
    <sheet name="BUS" sheetId="7" r:id="rId7"/>
    <sheet name="total" sheetId="8" r:id="rId8"/>
  </sheets>
  <definedNames>
    <definedName name="_xlnm.Print_Area" localSheetId="7">'total'!$A$1:$Y$51</definedName>
    <definedName name="_xlnm.Print_Titles" localSheetId="7">'total'!$1:$3</definedName>
  </definedNames>
  <calcPr fullCalcOnLoad="1"/>
</workbook>
</file>

<file path=xl/sharedStrings.xml><?xml version="1.0" encoding="utf-8"?>
<sst xmlns="http://schemas.openxmlformats.org/spreadsheetml/2006/main" count="416" uniqueCount="91">
  <si>
    <t xml:space="preserve">ADAM </t>
  </si>
  <si>
    <t>AFRAM</t>
  </si>
  <si>
    <t xml:space="preserve">AMT  </t>
  </si>
  <si>
    <t>ANTHR</t>
  </si>
  <si>
    <t xml:space="preserve">ART  </t>
  </si>
  <si>
    <t>ASAME</t>
  </si>
  <si>
    <t xml:space="preserve">ASTR </t>
  </si>
  <si>
    <t>ATECH</t>
  </si>
  <si>
    <t>AUTOB</t>
  </si>
  <si>
    <t>AVIAO</t>
  </si>
  <si>
    <t xml:space="preserve">BIOL </t>
  </si>
  <si>
    <t xml:space="preserve">BUS  </t>
  </si>
  <si>
    <t xml:space="preserve">CHEM </t>
  </si>
  <si>
    <t xml:space="preserve">CHIN </t>
  </si>
  <si>
    <t xml:space="preserve">CIS  </t>
  </si>
  <si>
    <t>COPED</t>
  </si>
  <si>
    <t xml:space="preserve">COUN </t>
  </si>
  <si>
    <t>DANCE</t>
  </si>
  <si>
    <t>DENTL</t>
  </si>
  <si>
    <t>DMECH</t>
  </si>
  <si>
    <t xml:space="preserve">ECON </t>
  </si>
  <si>
    <t xml:space="preserve">EDUC </t>
  </si>
  <si>
    <t xml:space="preserve">ENGL </t>
  </si>
  <si>
    <t xml:space="preserve">ESL  </t>
  </si>
  <si>
    <t>FLANG</t>
  </si>
  <si>
    <t xml:space="preserve">FREN </t>
  </si>
  <si>
    <t xml:space="preserve">GEOG </t>
  </si>
  <si>
    <t xml:space="preserve">GEOL </t>
  </si>
  <si>
    <t xml:space="preserve">GERM </t>
  </si>
  <si>
    <t xml:space="preserve">HDS  </t>
  </si>
  <si>
    <t xml:space="preserve">HIST </t>
  </si>
  <si>
    <t>HLTED</t>
  </si>
  <si>
    <t>HLTOC</t>
  </si>
  <si>
    <t>HUMAN</t>
  </si>
  <si>
    <t>LRNRE</t>
  </si>
  <si>
    <t>M/LAT</t>
  </si>
  <si>
    <t xml:space="preserve">MATH </t>
  </si>
  <si>
    <t>MUSIC</t>
  </si>
  <si>
    <t xml:space="preserve">P E  </t>
  </si>
  <si>
    <t xml:space="preserve">PHIL </t>
  </si>
  <si>
    <t xml:space="preserve">PHYS </t>
  </si>
  <si>
    <t>POSCI</t>
  </si>
  <si>
    <t>PSYCH</t>
  </si>
  <si>
    <t xml:space="preserve">SOC  </t>
  </si>
  <si>
    <t xml:space="preserve">SPAN </t>
  </si>
  <si>
    <t xml:space="preserve">SPCH </t>
  </si>
  <si>
    <t>UPHOL</t>
  </si>
  <si>
    <t xml:space="preserve">VIET </t>
  </si>
  <si>
    <t>DEPT</t>
  </si>
  <si>
    <t>PRODUCTIVITY</t>
  </si>
  <si>
    <t>SECTIONS</t>
  </si>
  <si>
    <t xml:space="preserve"> </t>
  </si>
  <si>
    <t>CW1 ENRLLMT</t>
  </si>
  <si>
    <t>AL</t>
  </si>
  <si>
    <t>ME</t>
  </si>
  <si>
    <t>BK</t>
  </si>
  <si>
    <t>LA</t>
  </si>
  <si>
    <t>CO</t>
  </si>
  <si>
    <t>COLLEGE DATA IN PERALTA COMMUNITY COLLEGES</t>
  </si>
  <si>
    <t>Fall</t>
  </si>
  <si>
    <t>AVERAGE CLASS SIZE</t>
  </si>
  <si>
    <t>Review each program’s enrollment trends for the five preceding Fall terms and code as:</t>
  </si>
  <si>
    <t>B - Mixture of growth and decline</t>
  </si>
  <si>
    <t>C - Declining enrollment in each consecutive term</t>
  </si>
  <si>
    <t>Review FTES/FTEF ratio for the five preceding Fall terms and code as:</t>
  </si>
  <si>
    <t>A - Over 17.5 for all five years</t>
  </si>
  <si>
    <t xml:space="preserve">B - Mixed pattern of under and over 17.5 </t>
  </si>
  <si>
    <t>(Step 2 is not conducted for vocational programs that have mandated class size limitations.)</t>
  </si>
  <si>
    <t>For programs with classes offered at more than one college, review classes for the last five years for class size and code as:</t>
  </si>
  <si>
    <t>A – Over 15 students per class for all five years</t>
  </si>
  <si>
    <t>C - Under 15 students for five consecutive terms</t>
  </si>
  <si>
    <t xml:space="preserve">C - Under 17.5 for five consecutive terms </t>
  </si>
  <si>
    <t>B -Mixed pattern of over and under 15 students per class</t>
  </si>
  <si>
    <t>A - Growth in each consecutive year</t>
  </si>
  <si>
    <t>PROGRAM EVALUATION PROCESS (CSEP)</t>
  </si>
  <si>
    <t>CHEMISTRY</t>
  </si>
  <si>
    <t>CODE</t>
  </si>
  <si>
    <t>What trends or patterns are there between colleges?</t>
  </si>
  <si>
    <t>What collaborative strategies could the discipline consider on a district wide basis to address productivity or enrollment trends?</t>
  </si>
  <si>
    <t>What additional data would be helpful in analyzing the data?</t>
  </si>
  <si>
    <t>What next steps would the discipline members like to take?</t>
  </si>
  <si>
    <t>STEP A:  CODE EACH COLLEGE'S PROGRAMS</t>
  </si>
  <si>
    <t>STEP B: COMPARE AND ANALYZE PATTERNS ACROSS THE DISTRICT</t>
  </si>
  <si>
    <t>staff turn-over, retirements, room capacity, construction impacts, external factors.</t>
  </si>
  <si>
    <t>As an illustration, discuss for ONE COLLEGE the factors that help explain the trends in the data, such as</t>
  </si>
  <si>
    <t>FTES/FTEF</t>
  </si>
  <si>
    <t>ENGLISH</t>
  </si>
  <si>
    <t>BUSINESS</t>
  </si>
  <si>
    <t>PSYCHOLOGY</t>
  </si>
  <si>
    <t>MATHEMATICS</t>
  </si>
  <si>
    <t>ENGLISH AS SECOND LANGUAGE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</si>
</sst>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2" sqref="A2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75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ht="12.75">
      <c r="A6" s="24" t="s">
        <v>53</v>
      </c>
      <c r="B6" s="24" t="s">
        <v>12</v>
      </c>
      <c r="C6" s="25">
        <v>15.4</v>
      </c>
      <c r="D6" s="25">
        <v>19.2</v>
      </c>
      <c r="E6" s="25">
        <v>21.013513513513516</v>
      </c>
      <c r="F6" s="25">
        <v>15.1</v>
      </c>
      <c r="G6" s="25">
        <v>14.33</v>
      </c>
      <c r="H6" s="25"/>
      <c r="I6" s="25"/>
      <c r="J6" s="25">
        <v>102</v>
      </c>
      <c r="K6" s="25">
        <v>119</v>
      </c>
      <c r="L6" s="25">
        <v>116</v>
      </c>
      <c r="M6" s="25">
        <v>96</v>
      </c>
      <c r="N6" s="25">
        <v>111</v>
      </c>
      <c r="O6" s="25"/>
      <c r="P6" s="25"/>
      <c r="Q6" s="25">
        <v>3</v>
      </c>
      <c r="R6" s="25">
        <v>3</v>
      </c>
      <c r="S6" s="25">
        <v>3</v>
      </c>
      <c r="T6" s="25">
        <v>3</v>
      </c>
      <c r="U6" s="25">
        <v>5</v>
      </c>
      <c r="V6" s="25"/>
      <c r="W6" s="25">
        <v>34</v>
      </c>
      <c r="X6" s="25">
        <v>39.666666666666664</v>
      </c>
      <c r="Y6" s="25">
        <v>38.666666666666664</v>
      </c>
      <c r="Z6" s="25">
        <v>32</v>
      </c>
      <c r="AA6" s="25">
        <v>22.2</v>
      </c>
      <c r="AB6" s="25"/>
    </row>
    <row r="7" spans="1:28" ht="12.75">
      <c r="A7" s="24" t="s">
        <v>55</v>
      </c>
      <c r="B7" s="24" t="s">
        <v>12</v>
      </c>
      <c r="C7" s="25">
        <v>17.2</v>
      </c>
      <c r="D7" s="25">
        <v>16.953125</v>
      </c>
      <c r="E7" s="25">
        <v>16.921875</v>
      </c>
      <c r="F7" s="25">
        <v>18.53793103448276</v>
      </c>
      <c r="G7" s="25">
        <v>20.708333333333336</v>
      </c>
      <c r="H7" s="25"/>
      <c r="I7" s="25"/>
      <c r="J7" s="25">
        <v>84</v>
      </c>
      <c r="K7" s="25">
        <v>85</v>
      </c>
      <c r="L7" s="25">
        <v>83</v>
      </c>
      <c r="M7" s="25">
        <v>99</v>
      </c>
      <c r="N7" s="25">
        <v>109</v>
      </c>
      <c r="O7" s="25"/>
      <c r="P7" s="25"/>
      <c r="Q7" s="25">
        <v>3</v>
      </c>
      <c r="R7" s="25">
        <v>3</v>
      </c>
      <c r="S7" s="25">
        <v>3</v>
      </c>
      <c r="T7" s="25">
        <v>3</v>
      </c>
      <c r="U7" s="25">
        <v>3</v>
      </c>
      <c r="V7" s="25"/>
      <c r="W7" s="25">
        <v>28</v>
      </c>
      <c r="X7" s="25">
        <v>28.333333333333332</v>
      </c>
      <c r="Y7" s="25">
        <v>27.666666666666668</v>
      </c>
      <c r="Z7" s="25">
        <v>33</v>
      </c>
      <c r="AA7" s="25">
        <v>36.333333333333336</v>
      </c>
      <c r="AB7" s="25"/>
    </row>
    <row r="8" spans="1:28" ht="12.75">
      <c r="A8" s="24" t="s">
        <v>56</v>
      </c>
      <c r="B8" s="24" t="s">
        <v>12</v>
      </c>
      <c r="C8" s="25">
        <v>19.8</v>
      </c>
      <c r="D8" s="25">
        <v>19.435185185185183</v>
      </c>
      <c r="E8" s="25">
        <v>20.298507462686565</v>
      </c>
      <c r="F8" s="25">
        <v>19.619433198380566</v>
      </c>
      <c r="G8" s="25">
        <v>17.65991902834008</v>
      </c>
      <c r="H8" s="25"/>
      <c r="I8" s="25"/>
      <c r="J8" s="25">
        <v>409</v>
      </c>
      <c r="K8" s="25">
        <v>447</v>
      </c>
      <c r="L8" s="25">
        <v>492</v>
      </c>
      <c r="M8" s="25">
        <v>522</v>
      </c>
      <c r="N8" s="25">
        <v>458</v>
      </c>
      <c r="O8" s="25"/>
      <c r="P8" s="25"/>
      <c r="Q8" s="25">
        <v>12</v>
      </c>
      <c r="R8" s="25">
        <v>13</v>
      </c>
      <c r="S8" s="25">
        <v>13</v>
      </c>
      <c r="T8" s="25">
        <v>14</v>
      </c>
      <c r="U8" s="25">
        <v>13</v>
      </c>
      <c r="V8" s="25"/>
      <c r="W8" s="25">
        <v>34.083333333333336</v>
      </c>
      <c r="X8" s="25">
        <v>34.38461538461539</v>
      </c>
      <c r="Y8" s="25">
        <v>37.84615384615385</v>
      </c>
      <c r="Z8" s="25">
        <v>37.285714285714285</v>
      </c>
      <c r="AA8" s="25">
        <v>35.23076923076923</v>
      </c>
      <c r="AB8" s="25"/>
    </row>
    <row r="9" spans="1:28" ht="12.75">
      <c r="A9" s="24" t="s">
        <v>54</v>
      </c>
      <c r="B9" s="24" t="s">
        <v>12</v>
      </c>
      <c r="C9" s="25">
        <v>14.1</v>
      </c>
      <c r="D9" s="25">
        <v>22.81081081081081</v>
      </c>
      <c r="E9" s="25">
        <v>18.173076923076923</v>
      </c>
      <c r="F9" s="25">
        <v>14.865</v>
      </c>
      <c r="G9" s="25">
        <v>15.890625</v>
      </c>
      <c r="H9" s="25"/>
      <c r="I9" s="25"/>
      <c r="J9" s="25">
        <v>204</v>
      </c>
      <c r="K9" s="25">
        <v>260</v>
      </c>
      <c r="L9" s="25">
        <v>223</v>
      </c>
      <c r="M9" s="25">
        <v>243</v>
      </c>
      <c r="N9" s="25">
        <v>246</v>
      </c>
      <c r="O9" s="25"/>
      <c r="P9" s="25"/>
      <c r="Q9" s="25">
        <v>7</v>
      </c>
      <c r="R9" s="25">
        <v>5</v>
      </c>
      <c r="S9" s="25">
        <v>5</v>
      </c>
      <c r="T9" s="25">
        <v>7</v>
      </c>
      <c r="U9" s="25">
        <v>7</v>
      </c>
      <c r="V9" s="25"/>
      <c r="W9" s="25">
        <v>29.142857142857142</v>
      </c>
      <c r="X9" s="25">
        <v>52</v>
      </c>
      <c r="Y9" s="25">
        <v>44.6</v>
      </c>
      <c r="Z9" s="25">
        <v>34.714285714285715</v>
      </c>
      <c r="AA9" s="25">
        <v>35.142857142857146</v>
      </c>
      <c r="AB9" s="25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2" sqref="A2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37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s="11" customFormat="1" ht="12.75">
      <c r="A6" s="26" t="s">
        <v>53</v>
      </c>
      <c r="B6" s="26" t="s">
        <v>37</v>
      </c>
      <c r="C6" s="26">
        <v>11</v>
      </c>
      <c r="D6" s="27">
        <v>14.9</v>
      </c>
      <c r="E6" s="27">
        <v>11.1</v>
      </c>
      <c r="F6" s="27">
        <v>10.8</v>
      </c>
      <c r="G6" s="27">
        <v>13.182777777777776</v>
      </c>
      <c r="H6" s="27"/>
      <c r="I6" s="28"/>
      <c r="J6" s="29">
        <v>122</v>
      </c>
      <c r="K6" s="26">
        <v>112</v>
      </c>
      <c r="L6" s="26">
        <v>123</v>
      </c>
      <c r="M6" s="26">
        <v>142</v>
      </c>
      <c r="N6" s="26">
        <v>221</v>
      </c>
      <c r="O6" s="30"/>
      <c r="P6" s="30"/>
      <c r="Q6" s="29">
        <v>6</v>
      </c>
      <c r="R6" s="26">
        <v>4</v>
      </c>
      <c r="S6" s="26">
        <v>6</v>
      </c>
      <c r="T6" s="26">
        <v>7</v>
      </c>
      <c r="U6" s="26">
        <v>9</v>
      </c>
      <c r="V6" s="26"/>
      <c r="W6" s="29">
        <f aca="true" t="shared" si="0" ref="W6:AA9">J6/Q6</f>
        <v>20.333333333333332</v>
      </c>
      <c r="X6" s="29">
        <f t="shared" si="0"/>
        <v>28</v>
      </c>
      <c r="Y6" s="29">
        <f t="shared" si="0"/>
        <v>20.5</v>
      </c>
      <c r="Z6" s="29">
        <f t="shared" si="0"/>
        <v>20.285714285714285</v>
      </c>
      <c r="AA6" s="29">
        <f t="shared" si="0"/>
        <v>24.555555555555557</v>
      </c>
      <c r="AB6" s="26"/>
    </row>
    <row r="7" spans="1:28" s="11" customFormat="1" ht="12.75">
      <c r="A7" s="26" t="s">
        <v>55</v>
      </c>
      <c r="B7" s="26" t="s">
        <v>37</v>
      </c>
      <c r="C7" s="26">
        <v>45.8</v>
      </c>
      <c r="D7" s="27">
        <v>41.65</v>
      </c>
      <c r="E7" s="27">
        <v>39.6</v>
      </c>
      <c r="F7" s="27">
        <v>33.6</v>
      </c>
      <c r="G7" s="27">
        <v>21.419354838709676</v>
      </c>
      <c r="H7" s="27"/>
      <c r="I7" s="28"/>
      <c r="J7" s="29">
        <v>174</v>
      </c>
      <c r="K7" s="26">
        <v>158</v>
      </c>
      <c r="L7" s="26">
        <v>151</v>
      </c>
      <c r="M7" s="26">
        <v>56</v>
      </c>
      <c r="N7" s="26">
        <v>114</v>
      </c>
      <c r="O7" s="30"/>
      <c r="P7" s="30"/>
      <c r="Q7" s="29">
        <v>2</v>
      </c>
      <c r="R7" s="26">
        <v>2</v>
      </c>
      <c r="S7" s="26">
        <v>2</v>
      </c>
      <c r="T7" s="26">
        <v>1</v>
      </c>
      <c r="U7" s="26">
        <v>3</v>
      </c>
      <c r="V7" s="26"/>
      <c r="W7" s="29">
        <f t="shared" si="0"/>
        <v>87</v>
      </c>
      <c r="X7" s="29">
        <f t="shared" si="0"/>
        <v>79</v>
      </c>
      <c r="Y7" s="29">
        <f t="shared" si="0"/>
        <v>75.5</v>
      </c>
      <c r="Z7" s="29">
        <f t="shared" si="0"/>
        <v>56</v>
      </c>
      <c r="AA7" s="29">
        <f t="shared" si="0"/>
        <v>38</v>
      </c>
      <c r="AB7" s="26"/>
    </row>
    <row r="8" spans="1:28" s="11" customFormat="1" ht="12.75">
      <c r="A8" s="26" t="s">
        <v>56</v>
      </c>
      <c r="B8" s="26" t="s">
        <v>37</v>
      </c>
      <c r="C8" s="26">
        <v>22.8</v>
      </c>
      <c r="D8" s="27">
        <v>18.9</v>
      </c>
      <c r="E8" s="27">
        <v>19.7</v>
      </c>
      <c r="F8" s="27">
        <v>19.1</v>
      </c>
      <c r="G8" s="27">
        <v>17.90828402366864</v>
      </c>
      <c r="H8" s="27"/>
      <c r="I8" s="28"/>
      <c r="J8" s="29">
        <v>1419</v>
      </c>
      <c r="K8" s="26">
        <v>1170</v>
      </c>
      <c r="L8" s="26">
        <v>1162</v>
      </c>
      <c r="M8" s="26">
        <v>1242</v>
      </c>
      <c r="N8" s="26">
        <v>1093</v>
      </c>
      <c r="O8" s="30"/>
      <c r="P8" s="30"/>
      <c r="Q8" s="29">
        <v>36</v>
      </c>
      <c r="R8" s="26">
        <v>35</v>
      </c>
      <c r="S8" s="26">
        <v>34</v>
      </c>
      <c r="T8" s="26">
        <v>38</v>
      </c>
      <c r="U8" s="26">
        <v>36</v>
      </c>
      <c r="V8" s="26"/>
      <c r="W8" s="29">
        <f t="shared" si="0"/>
        <v>39.416666666666664</v>
      </c>
      <c r="X8" s="29">
        <f t="shared" si="0"/>
        <v>33.42857142857143</v>
      </c>
      <c r="Y8" s="29">
        <f t="shared" si="0"/>
        <v>34.1764705882353</v>
      </c>
      <c r="Z8" s="29">
        <f t="shared" si="0"/>
        <v>32.68421052631579</v>
      </c>
      <c r="AA8" s="29">
        <f t="shared" si="0"/>
        <v>30.36111111111111</v>
      </c>
      <c r="AB8" s="26"/>
    </row>
    <row r="9" spans="1:28" s="11" customFormat="1" ht="12.75">
      <c r="A9" s="26" t="s">
        <v>54</v>
      </c>
      <c r="B9" s="26" t="s">
        <v>37</v>
      </c>
      <c r="C9" s="26">
        <v>18.7</v>
      </c>
      <c r="D9" s="27">
        <v>19.9</v>
      </c>
      <c r="E9" s="27">
        <v>15.8</v>
      </c>
      <c r="F9" s="27">
        <v>14.3</v>
      </c>
      <c r="G9" s="27">
        <v>17.142857142857142</v>
      </c>
      <c r="H9" s="27"/>
      <c r="I9" s="28"/>
      <c r="J9" s="29">
        <v>207</v>
      </c>
      <c r="K9" s="26">
        <v>283</v>
      </c>
      <c r="L9" s="26">
        <v>239</v>
      </c>
      <c r="M9" s="26">
        <v>227</v>
      </c>
      <c r="N9" s="26">
        <v>263</v>
      </c>
      <c r="O9" s="30"/>
      <c r="P9" s="30"/>
      <c r="Q9" s="29">
        <v>6</v>
      </c>
      <c r="R9" s="26">
        <v>8</v>
      </c>
      <c r="S9" s="26">
        <v>7</v>
      </c>
      <c r="T9" s="26">
        <v>9</v>
      </c>
      <c r="U9" s="26">
        <v>9</v>
      </c>
      <c r="V9" s="26"/>
      <c r="W9" s="29">
        <f t="shared" si="0"/>
        <v>34.5</v>
      </c>
      <c r="X9" s="29">
        <f t="shared" si="0"/>
        <v>35.375</v>
      </c>
      <c r="Y9" s="29">
        <f t="shared" si="0"/>
        <v>34.142857142857146</v>
      </c>
      <c r="Z9" s="29">
        <f t="shared" si="0"/>
        <v>25.22222222222222</v>
      </c>
      <c r="AA9" s="29">
        <f t="shared" si="0"/>
        <v>29.22222222222222</v>
      </c>
      <c r="AB9" s="26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2" sqref="A2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86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s="11" customFormat="1" ht="12.75">
      <c r="A6" s="26" t="s">
        <v>53</v>
      </c>
      <c r="B6" s="26" t="s">
        <v>22</v>
      </c>
      <c r="C6" s="26">
        <v>12</v>
      </c>
      <c r="D6" s="27">
        <v>11.8</v>
      </c>
      <c r="E6" s="27">
        <v>10.6</v>
      </c>
      <c r="F6" s="27">
        <v>14.6</v>
      </c>
      <c r="G6" s="27">
        <v>14.614488636363637</v>
      </c>
      <c r="H6" s="27"/>
      <c r="I6" s="28"/>
      <c r="J6" s="29">
        <v>1390</v>
      </c>
      <c r="K6" s="26">
        <v>1247</v>
      </c>
      <c r="L6" s="26">
        <v>1431</v>
      </c>
      <c r="M6" s="26">
        <v>1518</v>
      </c>
      <c r="N6" s="26">
        <v>1343</v>
      </c>
      <c r="O6" s="27"/>
      <c r="P6" s="30"/>
      <c r="Q6" s="29">
        <v>41</v>
      </c>
      <c r="R6" s="26">
        <v>37</v>
      </c>
      <c r="S6" s="26">
        <v>46</v>
      </c>
      <c r="T6" s="26">
        <v>43</v>
      </c>
      <c r="U6" s="26">
        <v>44</v>
      </c>
      <c r="V6" s="26"/>
      <c r="W6" s="29">
        <f aca="true" t="shared" si="0" ref="W6:AA9">J6/Q6</f>
        <v>33.90243902439025</v>
      </c>
      <c r="X6" s="29">
        <f t="shared" si="0"/>
        <v>33.7027027027027</v>
      </c>
      <c r="Y6" s="29">
        <f t="shared" si="0"/>
        <v>31.108695652173914</v>
      </c>
      <c r="Z6" s="29">
        <f t="shared" si="0"/>
        <v>35.30232558139535</v>
      </c>
      <c r="AA6" s="29">
        <f t="shared" si="0"/>
        <v>30.522727272727273</v>
      </c>
      <c r="AB6" s="27"/>
    </row>
    <row r="7" spans="1:28" s="11" customFormat="1" ht="12.75">
      <c r="A7" s="26" t="s">
        <v>55</v>
      </c>
      <c r="B7" s="26" t="s">
        <v>22</v>
      </c>
      <c r="C7" s="26">
        <v>15.8</v>
      </c>
      <c r="D7" s="27">
        <v>16.3</v>
      </c>
      <c r="E7" s="27">
        <v>13.4</v>
      </c>
      <c r="F7" s="27">
        <v>13.8</v>
      </c>
      <c r="G7" s="27">
        <v>14.013430420711973</v>
      </c>
      <c r="H7" s="27"/>
      <c r="I7" s="28"/>
      <c r="J7" s="29">
        <v>1502</v>
      </c>
      <c r="K7" s="26">
        <v>1327</v>
      </c>
      <c r="L7" s="26">
        <v>1365</v>
      </c>
      <c r="M7" s="26">
        <v>1415</v>
      </c>
      <c r="N7" s="26">
        <v>1430</v>
      </c>
      <c r="O7" s="27"/>
      <c r="P7" s="30"/>
      <c r="Q7" s="29">
        <v>52</v>
      </c>
      <c r="R7" s="26">
        <v>43</v>
      </c>
      <c r="S7" s="26">
        <v>51</v>
      </c>
      <c r="T7" s="26">
        <v>51</v>
      </c>
      <c r="U7" s="26">
        <v>53</v>
      </c>
      <c r="V7" s="26"/>
      <c r="W7" s="29">
        <f t="shared" si="0"/>
        <v>28.884615384615383</v>
      </c>
      <c r="X7" s="29">
        <f t="shared" si="0"/>
        <v>30.86046511627907</v>
      </c>
      <c r="Y7" s="29">
        <f t="shared" si="0"/>
        <v>26.764705882352942</v>
      </c>
      <c r="Z7" s="29">
        <f t="shared" si="0"/>
        <v>27.745098039215687</v>
      </c>
      <c r="AA7" s="29">
        <f t="shared" si="0"/>
        <v>26.9811320754717</v>
      </c>
      <c r="AB7" s="27"/>
    </row>
    <row r="8" spans="1:28" s="11" customFormat="1" ht="12.75">
      <c r="A8" s="26" t="s">
        <v>56</v>
      </c>
      <c r="B8" s="26" t="s">
        <v>22</v>
      </c>
      <c r="C8" s="26">
        <v>17.9</v>
      </c>
      <c r="D8" s="27">
        <v>16</v>
      </c>
      <c r="E8" s="27">
        <v>14.6</v>
      </c>
      <c r="F8" s="27">
        <v>14.9</v>
      </c>
      <c r="G8" s="27">
        <v>14.539830508474578</v>
      </c>
      <c r="H8" s="27"/>
      <c r="I8" s="28"/>
      <c r="J8" s="29">
        <v>2437</v>
      </c>
      <c r="K8" s="26">
        <v>2387</v>
      </c>
      <c r="L8" s="26">
        <v>2120</v>
      </c>
      <c r="M8" s="26">
        <v>2244</v>
      </c>
      <c r="N8" s="26">
        <v>2084</v>
      </c>
      <c r="O8" s="27"/>
      <c r="P8" s="30"/>
      <c r="Q8" s="29">
        <v>79</v>
      </c>
      <c r="R8" s="26">
        <v>79</v>
      </c>
      <c r="S8" s="26">
        <v>75</v>
      </c>
      <c r="T8" s="26">
        <v>80</v>
      </c>
      <c r="U8" s="26">
        <v>73</v>
      </c>
      <c r="V8" s="26"/>
      <c r="W8" s="29">
        <f t="shared" si="0"/>
        <v>30.848101265822784</v>
      </c>
      <c r="X8" s="29">
        <f t="shared" si="0"/>
        <v>30.21518987341772</v>
      </c>
      <c r="Y8" s="29">
        <f t="shared" si="0"/>
        <v>28.266666666666666</v>
      </c>
      <c r="Z8" s="29">
        <f t="shared" si="0"/>
        <v>28.05</v>
      </c>
      <c r="AA8" s="29">
        <f t="shared" si="0"/>
        <v>28.54794520547945</v>
      </c>
      <c r="AB8" s="27"/>
    </row>
    <row r="9" spans="1:28" s="11" customFormat="1" ht="12.75">
      <c r="A9" s="26" t="s">
        <v>54</v>
      </c>
      <c r="B9" s="26" t="s">
        <v>22</v>
      </c>
      <c r="C9" s="26">
        <v>11.8</v>
      </c>
      <c r="D9" s="27">
        <v>16.4</v>
      </c>
      <c r="E9" s="27">
        <v>12.5</v>
      </c>
      <c r="F9" s="27">
        <v>13</v>
      </c>
      <c r="G9" s="27">
        <v>15.659462254395036</v>
      </c>
      <c r="H9" s="27"/>
      <c r="I9" s="28"/>
      <c r="J9" s="29">
        <v>1284</v>
      </c>
      <c r="K9" s="26">
        <v>1402</v>
      </c>
      <c r="L9" s="26">
        <v>1196</v>
      </c>
      <c r="M9" s="26">
        <v>1229</v>
      </c>
      <c r="N9" s="26">
        <v>1171</v>
      </c>
      <c r="O9" s="27"/>
      <c r="P9" s="30"/>
      <c r="Q9" s="29">
        <v>44</v>
      </c>
      <c r="R9" s="26">
        <v>41</v>
      </c>
      <c r="S9" s="26">
        <v>41</v>
      </c>
      <c r="T9" s="26">
        <v>44</v>
      </c>
      <c r="U9" s="26">
        <v>40</v>
      </c>
      <c r="V9" s="26"/>
      <c r="W9" s="29">
        <f t="shared" si="0"/>
        <v>29.181818181818183</v>
      </c>
      <c r="X9" s="29">
        <f t="shared" si="0"/>
        <v>34.19512195121951</v>
      </c>
      <c r="Y9" s="29">
        <f t="shared" si="0"/>
        <v>29.170731707317074</v>
      </c>
      <c r="Z9" s="29">
        <f t="shared" si="0"/>
        <v>27.931818181818183</v>
      </c>
      <c r="AA9" s="29">
        <f t="shared" si="0"/>
        <v>29.275</v>
      </c>
      <c r="AB9" s="27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B10" sqref="B10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90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s="11" customFormat="1" ht="12.75">
      <c r="A6" s="26" t="s">
        <v>53</v>
      </c>
      <c r="B6" s="26" t="s">
        <v>23</v>
      </c>
      <c r="C6" s="26">
        <v>14.5</v>
      </c>
      <c r="D6" s="27">
        <v>15.9</v>
      </c>
      <c r="E6" s="27">
        <v>13.7</v>
      </c>
      <c r="F6" s="27">
        <v>11.9</v>
      </c>
      <c r="G6" s="27">
        <v>12.789868891537544</v>
      </c>
      <c r="H6" s="27"/>
      <c r="I6" s="28"/>
      <c r="J6" s="29">
        <v>662</v>
      </c>
      <c r="K6" s="26">
        <v>596</v>
      </c>
      <c r="L6" s="26">
        <v>606</v>
      </c>
      <c r="M6" s="26">
        <v>512</v>
      </c>
      <c r="N6" s="26">
        <v>748</v>
      </c>
      <c r="O6" s="27"/>
      <c r="P6" s="30"/>
      <c r="Q6" s="29">
        <v>21</v>
      </c>
      <c r="R6" s="26">
        <v>19</v>
      </c>
      <c r="S6" s="26">
        <v>22</v>
      </c>
      <c r="T6" s="26">
        <v>21</v>
      </c>
      <c r="U6" s="26">
        <v>30</v>
      </c>
      <c r="V6" s="26"/>
      <c r="W6" s="29">
        <f aca="true" t="shared" si="0" ref="W6:AA9">J6/Q6</f>
        <v>31.523809523809526</v>
      </c>
      <c r="X6" s="29">
        <f t="shared" si="0"/>
        <v>31.36842105263158</v>
      </c>
      <c r="Y6" s="29">
        <f t="shared" si="0"/>
        <v>27.545454545454547</v>
      </c>
      <c r="Z6" s="29">
        <f t="shared" si="0"/>
        <v>24.38095238095238</v>
      </c>
      <c r="AA6" s="29">
        <f t="shared" si="0"/>
        <v>24.933333333333334</v>
      </c>
      <c r="AB6" s="27"/>
    </row>
    <row r="7" spans="1:28" s="11" customFormat="1" ht="12.75">
      <c r="A7" s="26" t="s">
        <v>55</v>
      </c>
      <c r="B7" s="26" t="s">
        <v>23</v>
      </c>
      <c r="C7" s="26">
        <v>14.4</v>
      </c>
      <c r="D7" s="27">
        <v>11.100943396226414</v>
      </c>
      <c r="E7" s="27">
        <v>9.90566037735849</v>
      </c>
      <c r="F7" s="27">
        <v>12.260377358490565</v>
      </c>
      <c r="G7" s="27">
        <v>14.364372469635626</v>
      </c>
      <c r="H7" s="27"/>
      <c r="I7" s="28"/>
      <c r="J7" s="29">
        <v>129</v>
      </c>
      <c r="K7" s="26">
        <v>93</v>
      </c>
      <c r="L7" s="26">
        <v>79</v>
      </c>
      <c r="M7" s="26">
        <v>138</v>
      </c>
      <c r="N7" s="26">
        <v>276</v>
      </c>
      <c r="O7" s="27"/>
      <c r="P7" s="30"/>
      <c r="Q7" s="29">
        <v>5</v>
      </c>
      <c r="R7" s="26">
        <v>4</v>
      </c>
      <c r="S7" s="26">
        <v>4</v>
      </c>
      <c r="T7" s="26">
        <v>6</v>
      </c>
      <c r="U7" s="26">
        <v>10</v>
      </c>
      <c r="V7" s="26"/>
      <c r="W7" s="29">
        <f t="shared" si="0"/>
        <v>25.8</v>
      </c>
      <c r="X7" s="29">
        <f t="shared" si="0"/>
        <v>23.25</v>
      </c>
      <c r="Y7" s="29">
        <f t="shared" si="0"/>
        <v>19.75</v>
      </c>
      <c r="Z7" s="29">
        <f t="shared" si="0"/>
        <v>23</v>
      </c>
      <c r="AA7" s="29">
        <f t="shared" si="0"/>
        <v>27.6</v>
      </c>
      <c r="AB7" s="27"/>
    </row>
    <row r="8" spans="1:28" s="11" customFormat="1" ht="12.75">
      <c r="A8" s="26" t="s">
        <v>56</v>
      </c>
      <c r="B8" s="26" t="s">
        <v>23</v>
      </c>
      <c r="C8" s="26">
        <v>15.5</v>
      </c>
      <c r="D8" s="27">
        <v>15.9</v>
      </c>
      <c r="E8" s="27">
        <v>15.6</v>
      </c>
      <c r="F8" s="27">
        <v>15.5</v>
      </c>
      <c r="G8" s="27">
        <v>15.976761904761904</v>
      </c>
      <c r="H8" s="27"/>
      <c r="I8" s="28"/>
      <c r="J8" s="29">
        <v>3091</v>
      </c>
      <c r="K8" s="26">
        <v>3003</v>
      </c>
      <c r="L8" s="26">
        <v>2922</v>
      </c>
      <c r="M8" s="26">
        <v>2973</v>
      </c>
      <c r="N8" s="26">
        <v>3087</v>
      </c>
      <c r="O8" s="27"/>
      <c r="P8" s="30"/>
      <c r="Q8" s="29">
        <v>97</v>
      </c>
      <c r="R8" s="26">
        <v>93</v>
      </c>
      <c r="S8" s="26">
        <v>94</v>
      </c>
      <c r="T8" s="26">
        <v>91</v>
      </c>
      <c r="U8" s="26">
        <v>94</v>
      </c>
      <c r="V8" s="26"/>
      <c r="W8" s="29">
        <f t="shared" si="0"/>
        <v>31.8659793814433</v>
      </c>
      <c r="X8" s="29">
        <f t="shared" si="0"/>
        <v>32.29032258064516</v>
      </c>
      <c r="Y8" s="29">
        <f t="shared" si="0"/>
        <v>31.085106382978722</v>
      </c>
      <c r="Z8" s="29">
        <f t="shared" si="0"/>
        <v>32.67032967032967</v>
      </c>
      <c r="AA8" s="29">
        <f t="shared" si="0"/>
        <v>32.840425531914896</v>
      </c>
      <c r="AB8" s="27"/>
    </row>
    <row r="9" spans="1:28" s="11" customFormat="1" ht="12.75">
      <c r="A9" s="26" t="s">
        <v>54</v>
      </c>
      <c r="B9" s="26" t="s">
        <v>23</v>
      </c>
      <c r="C9" s="26">
        <v>7.9</v>
      </c>
      <c r="D9" s="27">
        <v>12.3</v>
      </c>
      <c r="E9" s="27">
        <v>10.2</v>
      </c>
      <c r="F9" s="27">
        <v>10.6</v>
      </c>
      <c r="G9" s="27">
        <v>13.964033613445377</v>
      </c>
      <c r="H9" s="27"/>
      <c r="I9" s="28"/>
      <c r="J9" s="29">
        <v>395</v>
      </c>
      <c r="K9" s="26">
        <v>420</v>
      </c>
      <c r="L9" s="26">
        <v>365</v>
      </c>
      <c r="M9" s="26">
        <v>405</v>
      </c>
      <c r="N9" s="26">
        <v>565</v>
      </c>
      <c r="O9" s="27"/>
      <c r="P9" s="30"/>
      <c r="Q9" s="29">
        <v>14</v>
      </c>
      <c r="R9" s="26">
        <v>15</v>
      </c>
      <c r="S9" s="26">
        <v>16</v>
      </c>
      <c r="T9" s="26">
        <v>18</v>
      </c>
      <c r="U9" s="26">
        <v>21</v>
      </c>
      <c r="V9" s="26"/>
      <c r="W9" s="29">
        <f t="shared" si="0"/>
        <v>28.214285714285715</v>
      </c>
      <c r="X9" s="29">
        <f t="shared" si="0"/>
        <v>28</v>
      </c>
      <c r="Y9" s="29">
        <f t="shared" si="0"/>
        <v>22.8125</v>
      </c>
      <c r="Z9" s="29">
        <f t="shared" si="0"/>
        <v>22.5</v>
      </c>
      <c r="AA9" s="29">
        <f t="shared" si="0"/>
        <v>26.904761904761905</v>
      </c>
      <c r="AB9" s="27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2" sqref="A2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89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s="11" customFormat="1" ht="12.75">
      <c r="A6" s="26" t="s">
        <v>53</v>
      </c>
      <c r="B6" s="26" t="s">
        <v>36</v>
      </c>
      <c r="C6" s="26">
        <v>23.3</v>
      </c>
      <c r="D6" s="27">
        <v>23.9</v>
      </c>
      <c r="E6" s="27">
        <v>18.028033866415804</v>
      </c>
      <c r="F6" s="27">
        <v>16.6</v>
      </c>
      <c r="G6" s="27">
        <v>18.276510721247565</v>
      </c>
      <c r="H6" s="27"/>
      <c r="I6" s="28"/>
      <c r="J6" s="29">
        <v>1584</v>
      </c>
      <c r="K6" s="26">
        <v>1567</v>
      </c>
      <c r="L6" s="26">
        <v>1358</v>
      </c>
      <c r="M6" s="26">
        <v>1324</v>
      </c>
      <c r="N6" s="26">
        <v>1333</v>
      </c>
      <c r="O6" s="27"/>
      <c r="P6" s="30"/>
      <c r="Q6" s="29">
        <v>35</v>
      </c>
      <c r="R6" s="26">
        <v>34</v>
      </c>
      <c r="S6" s="26">
        <v>39</v>
      </c>
      <c r="T6" s="26">
        <v>37</v>
      </c>
      <c r="U6" s="26">
        <v>37</v>
      </c>
      <c r="V6" s="26"/>
      <c r="W6" s="29">
        <f aca="true" t="shared" si="0" ref="W6:AA9">J6/Q6</f>
        <v>45.25714285714286</v>
      </c>
      <c r="X6" s="29">
        <f t="shared" si="0"/>
        <v>46.088235294117645</v>
      </c>
      <c r="Y6" s="29">
        <f t="shared" si="0"/>
        <v>34.82051282051282</v>
      </c>
      <c r="Z6" s="29">
        <f t="shared" si="0"/>
        <v>35.78378378378378</v>
      </c>
      <c r="AA6" s="29">
        <f t="shared" si="0"/>
        <v>36.027027027027025</v>
      </c>
      <c r="AB6" s="27"/>
    </row>
    <row r="7" spans="1:28" s="11" customFormat="1" ht="12.75">
      <c r="A7" s="26" t="s">
        <v>55</v>
      </c>
      <c r="B7" s="26" t="s">
        <v>36</v>
      </c>
      <c r="C7" s="26">
        <v>19.1</v>
      </c>
      <c r="D7" s="27">
        <v>19.9</v>
      </c>
      <c r="E7" s="27">
        <v>19.2</v>
      </c>
      <c r="F7" s="27">
        <v>17.3</v>
      </c>
      <c r="G7" s="27">
        <v>17.96379781420765</v>
      </c>
      <c r="H7" s="27"/>
      <c r="I7" s="28"/>
      <c r="J7" s="29">
        <v>865</v>
      </c>
      <c r="K7" s="26">
        <v>771</v>
      </c>
      <c r="L7" s="26">
        <v>820</v>
      </c>
      <c r="M7" s="26">
        <v>867</v>
      </c>
      <c r="N7" s="26">
        <v>1017</v>
      </c>
      <c r="O7" s="27"/>
      <c r="P7" s="30"/>
      <c r="Q7" s="29">
        <v>24</v>
      </c>
      <c r="R7" s="26">
        <v>19</v>
      </c>
      <c r="S7" s="26">
        <v>21</v>
      </c>
      <c r="T7" s="26">
        <v>25</v>
      </c>
      <c r="U7" s="26">
        <v>29</v>
      </c>
      <c r="V7" s="26"/>
      <c r="W7" s="29">
        <f t="shared" si="0"/>
        <v>36.041666666666664</v>
      </c>
      <c r="X7" s="29">
        <f t="shared" si="0"/>
        <v>40.578947368421055</v>
      </c>
      <c r="Y7" s="29">
        <f t="shared" si="0"/>
        <v>39.04761904761905</v>
      </c>
      <c r="Z7" s="29">
        <f t="shared" si="0"/>
        <v>34.68</v>
      </c>
      <c r="AA7" s="29">
        <f t="shared" si="0"/>
        <v>35.06896551724138</v>
      </c>
      <c r="AB7" s="27"/>
    </row>
    <row r="8" spans="1:28" s="11" customFormat="1" ht="12.75">
      <c r="A8" s="26" t="s">
        <v>56</v>
      </c>
      <c r="B8" s="26" t="s">
        <v>36</v>
      </c>
      <c r="C8" s="26">
        <v>18.8</v>
      </c>
      <c r="D8" s="27">
        <v>19.3</v>
      </c>
      <c r="E8" s="27">
        <v>18.6</v>
      </c>
      <c r="F8" s="27">
        <v>17.1</v>
      </c>
      <c r="G8" s="27">
        <v>16.968522483940042</v>
      </c>
      <c r="H8" s="27"/>
      <c r="I8" s="28"/>
      <c r="J8" s="29">
        <v>2913</v>
      </c>
      <c r="K8" s="26">
        <v>2902</v>
      </c>
      <c r="L8" s="26">
        <v>2816</v>
      </c>
      <c r="M8" s="26">
        <v>2822</v>
      </c>
      <c r="N8" s="26">
        <v>2912</v>
      </c>
      <c r="O8" s="27"/>
      <c r="P8" s="30"/>
      <c r="Q8" s="29">
        <v>72</v>
      </c>
      <c r="R8" s="26">
        <v>73</v>
      </c>
      <c r="S8" s="26">
        <v>74</v>
      </c>
      <c r="T8" s="26">
        <v>77</v>
      </c>
      <c r="U8" s="26">
        <v>75</v>
      </c>
      <c r="V8" s="26"/>
      <c r="W8" s="29">
        <f t="shared" si="0"/>
        <v>40.458333333333336</v>
      </c>
      <c r="X8" s="29">
        <f t="shared" si="0"/>
        <v>39.75342465753425</v>
      </c>
      <c r="Y8" s="29">
        <f t="shared" si="0"/>
        <v>38.054054054054056</v>
      </c>
      <c r="Z8" s="29">
        <f t="shared" si="0"/>
        <v>36.64935064935065</v>
      </c>
      <c r="AA8" s="29">
        <f t="shared" si="0"/>
        <v>38.82666666666667</v>
      </c>
      <c r="AB8" s="27"/>
    </row>
    <row r="9" spans="1:28" s="11" customFormat="1" ht="12.75">
      <c r="A9" s="26" t="s">
        <v>54</v>
      </c>
      <c r="B9" s="26" t="s">
        <v>36</v>
      </c>
      <c r="C9" s="26">
        <v>17.9</v>
      </c>
      <c r="D9" s="27">
        <v>19.5</v>
      </c>
      <c r="E9" s="27">
        <v>19.6</v>
      </c>
      <c r="F9" s="27">
        <v>17.2</v>
      </c>
      <c r="G9" s="27">
        <v>17.847664670658684</v>
      </c>
      <c r="H9" s="27"/>
      <c r="I9" s="28"/>
      <c r="J9" s="29">
        <v>1266</v>
      </c>
      <c r="K9" s="26">
        <v>1285</v>
      </c>
      <c r="L9" s="26">
        <v>1294</v>
      </c>
      <c r="M9" s="26">
        <v>1180</v>
      </c>
      <c r="N9" s="26">
        <v>1171</v>
      </c>
      <c r="O9" s="27"/>
      <c r="P9" s="30"/>
      <c r="Q9" s="29">
        <v>37</v>
      </c>
      <c r="R9" s="26">
        <v>33</v>
      </c>
      <c r="S9" s="26">
        <v>34</v>
      </c>
      <c r="T9" s="26">
        <v>36</v>
      </c>
      <c r="U9" s="26">
        <v>35</v>
      </c>
      <c r="V9" s="26"/>
      <c r="W9" s="29">
        <f t="shared" si="0"/>
        <v>34.21621621621622</v>
      </c>
      <c r="X9" s="29">
        <f t="shared" si="0"/>
        <v>38.93939393939394</v>
      </c>
      <c r="Y9" s="29">
        <f t="shared" si="0"/>
        <v>38.05882352941177</v>
      </c>
      <c r="Z9" s="29">
        <f t="shared" si="0"/>
        <v>32.77777777777778</v>
      </c>
      <c r="AA9" s="29">
        <f t="shared" si="0"/>
        <v>33.457142857142856</v>
      </c>
      <c r="AB9" s="27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2" sqref="A2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88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s="11" customFormat="1" ht="12.75">
      <c r="A6" s="26" t="s">
        <v>53</v>
      </c>
      <c r="B6" s="26" t="s">
        <v>42</v>
      </c>
      <c r="C6" s="26">
        <v>34.4</v>
      </c>
      <c r="D6" s="27">
        <v>32.7</v>
      </c>
      <c r="E6" s="27">
        <v>29.6</v>
      </c>
      <c r="F6" s="27">
        <v>24.9</v>
      </c>
      <c r="G6" s="27">
        <v>19.63357314148681</v>
      </c>
      <c r="H6" s="27"/>
      <c r="I6" s="28"/>
      <c r="J6" s="29">
        <v>773</v>
      </c>
      <c r="K6" s="26">
        <v>868</v>
      </c>
      <c r="L6" s="26">
        <v>844</v>
      </c>
      <c r="M6" s="26">
        <v>865</v>
      </c>
      <c r="N6" s="26">
        <v>772</v>
      </c>
      <c r="O6" s="27"/>
      <c r="P6" s="30"/>
      <c r="Q6" s="29">
        <v>12</v>
      </c>
      <c r="R6" s="26">
        <v>13</v>
      </c>
      <c r="S6" s="26">
        <v>15</v>
      </c>
      <c r="T6" s="26">
        <v>18</v>
      </c>
      <c r="U6" s="26">
        <v>20</v>
      </c>
      <c r="V6" s="26"/>
      <c r="W6" s="29">
        <f aca="true" t="shared" si="0" ref="W6:AA9">J6/Q6</f>
        <v>64.41666666666667</v>
      </c>
      <c r="X6" s="29">
        <f t="shared" si="0"/>
        <v>66.76923076923077</v>
      </c>
      <c r="Y6" s="29">
        <f t="shared" si="0"/>
        <v>56.266666666666666</v>
      </c>
      <c r="Z6" s="29">
        <f t="shared" si="0"/>
        <v>48.05555555555556</v>
      </c>
      <c r="AA6" s="29">
        <f t="shared" si="0"/>
        <v>38.6</v>
      </c>
      <c r="AB6" s="27"/>
    </row>
    <row r="7" spans="1:28" s="11" customFormat="1" ht="12.75">
      <c r="A7" s="26" t="s">
        <v>55</v>
      </c>
      <c r="B7" s="26" t="s">
        <v>42</v>
      </c>
      <c r="C7" s="26">
        <v>17.9</v>
      </c>
      <c r="D7" s="27">
        <v>22.28333333333333</v>
      </c>
      <c r="E7" s="27">
        <v>20.342857142857145</v>
      </c>
      <c r="F7" s="27">
        <v>20.366666666666664</v>
      </c>
      <c r="G7" s="27">
        <v>21.172477064220182</v>
      </c>
      <c r="H7" s="27"/>
      <c r="I7" s="28"/>
      <c r="J7" s="29">
        <v>257</v>
      </c>
      <c r="K7" s="26">
        <v>245</v>
      </c>
      <c r="L7" s="26">
        <v>260</v>
      </c>
      <c r="M7" s="26">
        <v>340</v>
      </c>
      <c r="N7" s="26">
        <v>431</v>
      </c>
      <c r="O7" s="27"/>
      <c r="P7" s="30"/>
      <c r="Q7" s="29">
        <v>8</v>
      </c>
      <c r="R7" s="26">
        <v>6</v>
      </c>
      <c r="S7" s="26">
        <v>7</v>
      </c>
      <c r="T7" s="26">
        <v>9</v>
      </c>
      <c r="U7" s="26">
        <v>11</v>
      </c>
      <c r="V7" s="26"/>
      <c r="W7" s="29">
        <f t="shared" si="0"/>
        <v>32.125</v>
      </c>
      <c r="X7" s="29">
        <f t="shared" si="0"/>
        <v>40.833333333333336</v>
      </c>
      <c r="Y7" s="29">
        <f t="shared" si="0"/>
        <v>37.142857142857146</v>
      </c>
      <c r="Z7" s="29">
        <f t="shared" si="0"/>
        <v>37.77777777777778</v>
      </c>
      <c r="AA7" s="29">
        <f t="shared" si="0"/>
        <v>39.18181818181818</v>
      </c>
      <c r="AB7" s="27"/>
    </row>
    <row r="8" spans="1:28" s="11" customFormat="1" ht="12.75">
      <c r="A8" s="26" t="s">
        <v>56</v>
      </c>
      <c r="B8" s="26" t="s">
        <v>42</v>
      </c>
      <c r="C8" s="26">
        <v>21.1</v>
      </c>
      <c r="D8" s="27">
        <v>24.5</v>
      </c>
      <c r="E8" s="27">
        <v>24.9</v>
      </c>
      <c r="F8" s="27">
        <v>21.1</v>
      </c>
      <c r="G8" s="27">
        <v>20.0251572327044</v>
      </c>
      <c r="H8" s="27"/>
      <c r="I8" s="28"/>
      <c r="J8" s="29">
        <v>1021</v>
      </c>
      <c r="K8" s="26">
        <v>905</v>
      </c>
      <c r="L8" s="26">
        <v>879</v>
      </c>
      <c r="M8" s="26">
        <v>805</v>
      </c>
      <c r="N8" s="26">
        <v>633</v>
      </c>
      <c r="O8" s="27"/>
      <c r="P8" s="30"/>
      <c r="Q8" s="29">
        <v>25</v>
      </c>
      <c r="R8" s="26">
        <v>20</v>
      </c>
      <c r="S8" s="26">
        <v>20</v>
      </c>
      <c r="T8" s="26">
        <v>20</v>
      </c>
      <c r="U8" s="26">
        <v>18</v>
      </c>
      <c r="V8" s="26"/>
      <c r="W8" s="29">
        <f t="shared" si="0"/>
        <v>40.84</v>
      </c>
      <c r="X8" s="29">
        <f t="shared" si="0"/>
        <v>45.25</v>
      </c>
      <c r="Y8" s="29">
        <f t="shared" si="0"/>
        <v>43.95</v>
      </c>
      <c r="Z8" s="29">
        <f t="shared" si="0"/>
        <v>40.25</v>
      </c>
      <c r="AA8" s="29">
        <f t="shared" si="0"/>
        <v>35.166666666666664</v>
      </c>
      <c r="AB8" s="27"/>
    </row>
    <row r="9" spans="1:28" s="11" customFormat="1" ht="12.75">
      <c r="A9" s="26" t="s">
        <v>54</v>
      </c>
      <c r="B9" s="26" t="s">
        <v>42</v>
      </c>
      <c r="C9" s="26">
        <v>34.4</v>
      </c>
      <c r="D9" s="27">
        <v>30</v>
      </c>
      <c r="E9" s="27">
        <v>22.392777777777777</v>
      </c>
      <c r="F9" s="27">
        <v>19.925</v>
      </c>
      <c r="G9" s="27">
        <v>19.733333333333334</v>
      </c>
      <c r="H9" s="27"/>
      <c r="I9" s="28"/>
      <c r="J9" s="29">
        <v>475</v>
      </c>
      <c r="K9" s="26">
        <v>541</v>
      </c>
      <c r="L9" s="26">
        <v>396</v>
      </c>
      <c r="M9" s="26">
        <v>466</v>
      </c>
      <c r="N9" s="26">
        <v>447</v>
      </c>
      <c r="O9" s="27"/>
      <c r="P9" s="30"/>
      <c r="Q9" s="29">
        <v>7</v>
      </c>
      <c r="R9" s="26">
        <v>9</v>
      </c>
      <c r="S9" s="26">
        <v>9</v>
      </c>
      <c r="T9" s="26">
        <v>12</v>
      </c>
      <c r="U9" s="26">
        <v>12</v>
      </c>
      <c r="V9" s="26"/>
      <c r="W9" s="29">
        <f t="shared" si="0"/>
        <v>67.85714285714286</v>
      </c>
      <c r="X9" s="29">
        <f t="shared" si="0"/>
        <v>60.111111111111114</v>
      </c>
      <c r="Y9" s="29">
        <f t="shared" si="0"/>
        <v>44</v>
      </c>
      <c r="Z9" s="29">
        <f t="shared" si="0"/>
        <v>38.833333333333336</v>
      </c>
      <c r="AA9" s="29">
        <f t="shared" si="0"/>
        <v>37.25</v>
      </c>
      <c r="AB9" s="27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2" sqref="A2"/>
    </sheetView>
  </sheetViews>
  <sheetFormatPr defaultColWidth="9.140625" defaultRowHeight="12.75"/>
  <cols>
    <col min="3" max="28" width="4.8515625" style="2" customWidth="1"/>
  </cols>
  <sheetData>
    <row r="1" ht="12.75">
      <c r="A1" s="19" t="s">
        <v>74</v>
      </c>
    </row>
    <row r="2" ht="18.75" customHeight="1">
      <c r="A2" s="19" t="s">
        <v>87</v>
      </c>
    </row>
    <row r="3" ht="18.75" customHeight="1">
      <c r="V3" s="20"/>
    </row>
    <row r="4" spans="1:29" s="3" customFormat="1" ht="11.25">
      <c r="A4" s="21"/>
      <c r="B4" s="21" t="s">
        <v>51</v>
      </c>
      <c r="C4" s="22" t="s">
        <v>59</v>
      </c>
      <c r="D4" s="22" t="s">
        <v>85</v>
      </c>
      <c r="E4" s="22"/>
      <c r="F4" s="22"/>
      <c r="G4" s="22"/>
      <c r="H4" s="22" t="s">
        <v>76</v>
      </c>
      <c r="I4" s="22"/>
      <c r="J4" s="23" t="s">
        <v>59</v>
      </c>
      <c r="K4" s="21" t="s">
        <v>52</v>
      </c>
      <c r="L4" s="21"/>
      <c r="M4" s="21"/>
      <c r="N4" s="21"/>
      <c r="O4" s="22" t="s">
        <v>76</v>
      </c>
      <c r="P4" s="21"/>
      <c r="Q4" s="23" t="s">
        <v>59</v>
      </c>
      <c r="R4" s="21" t="s">
        <v>50</v>
      </c>
      <c r="S4" s="23"/>
      <c r="T4" s="21"/>
      <c r="U4" s="21"/>
      <c r="V4" s="22"/>
      <c r="W4" s="23" t="str">
        <f>Q4</f>
        <v>Fall</v>
      </c>
      <c r="X4" s="23" t="s">
        <v>60</v>
      </c>
      <c r="Y4" s="23"/>
      <c r="Z4" s="23"/>
      <c r="AA4" s="23"/>
      <c r="AB4" s="22" t="s">
        <v>76</v>
      </c>
      <c r="AC4" s="9"/>
    </row>
    <row r="5" spans="1:28" s="3" customFormat="1" ht="11.25">
      <c r="A5" s="21" t="s">
        <v>57</v>
      </c>
      <c r="B5" s="21" t="s">
        <v>48</v>
      </c>
      <c r="C5" s="21">
        <v>2002</v>
      </c>
      <c r="D5" s="23">
        <v>2003</v>
      </c>
      <c r="E5" s="23">
        <v>2004</v>
      </c>
      <c r="F5" s="23">
        <v>2005</v>
      </c>
      <c r="G5" s="23">
        <v>2006</v>
      </c>
      <c r="H5" s="23"/>
      <c r="I5" s="23"/>
      <c r="J5" s="23">
        <v>2002</v>
      </c>
      <c r="K5" s="21">
        <v>2003</v>
      </c>
      <c r="L5" s="21">
        <v>2004</v>
      </c>
      <c r="M5" s="21">
        <v>2005</v>
      </c>
      <c r="N5" s="21">
        <v>2006</v>
      </c>
      <c r="O5" s="23"/>
      <c r="P5" s="21"/>
      <c r="Q5" s="23">
        <v>2002</v>
      </c>
      <c r="R5" s="21">
        <v>2003</v>
      </c>
      <c r="S5" s="21">
        <v>2004</v>
      </c>
      <c r="T5" s="21">
        <v>2005</v>
      </c>
      <c r="U5" s="21">
        <v>2006</v>
      </c>
      <c r="V5" s="23"/>
      <c r="W5" s="23">
        <f>Q5</f>
        <v>2002</v>
      </c>
      <c r="X5" s="23">
        <f>R5</f>
        <v>2003</v>
      </c>
      <c r="Y5" s="23">
        <f>S5</f>
        <v>2004</v>
      </c>
      <c r="Z5" s="23">
        <f>T5</f>
        <v>2005</v>
      </c>
      <c r="AA5" s="23">
        <f>U5</f>
        <v>2006</v>
      </c>
      <c r="AB5" s="23"/>
    </row>
    <row r="6" spans="1:28" s="11" customFormat="1" ht="12.75">
      <c r="A6" s="26" t="s">
        <v>53</v>
      </c>
      <c r="B6" s="26" t="s">
        <v>11</v>
      </c>
      <c r="C6" s="26">
        <v>10.5</v>
      </c>
      <c r="D6" s="27">
        <v>11</v>
      </c>
      <c r="E6" s="27">
        <v>12.4</v>
      </c>
      <c r="F6" s="27">
        <v>11.9</v>
      </c>
      <c r="G6" s="27">
        <v>13.179492600422831</v>
      </c>
      <c r="H6" s="27"/>
      <c r="I6" s="28"/>
      <c r="J6" s="29">
        <v>691</v>
      </c>
      <c r="K6" s="26">
        <v>629</v>
      </c>
      <c r="L6" s="26">
        <v>613</v>
      </c>
      <c r="M6" s="26">
        <v>428</v>
      </c>
      <c r="N6" s="26">
        <v>498</v>
      </c>
      <c r="O6" s="30"/>
      <c r="P6" s="30"/>
      <c r="Q6" s="29">
        <v>33</v>
      </c>
      <c r="R6" s="26">
        <v>25</v>
      </c>
      <c r="S6" s="26">
        <v>21</v>
      </c>
      <c r="T6" s="26">
        <v>18</v>
      </c>
      <c r="U6" s="26">
        <v>20</v>
      </c>
      <c r="V6" s="26"/>
      <c r="W6" s="29">
        <f aca="true" t="shared" si="0" ref="W6:AA9">J6/Q6</f>
        <v>20.939393939393938</v>
      </c>
      <c r="X6" s="29">
        <f t="shared" si="0"/>
        <v>25.16</v>
      </c>
      <c r="Y6" s="29">
        <f t="shared" si="0"/>
        <v>29.19047619047619</v>
      </c>
      <c r="Z6" s="29">
        <f t="shared" si="0"/>
        <v>23.77777777777778</v>
      </c>
      <c r="AA6" s="29">
        <f t="shared" si="0"/>
        <v>24.9</v>
      </c>
      <c r="AB6" s="26"/>
    </row>
    <row r="7" spans="1:28" s="11" customFormat="1" ht="12.75">
      <c r="A7" s="26" t="s">
        <v>55</v>
      </c>
      <c r="B7" s="26" t="s">
        <v>11</v>
      </c>
      <c r="C7" s="26">
        <v>13.4</v>
      </c>
      <c r="D7" s="27">
        <v>15.2</v>
      </c>
      <c r="E7" s="27">
        <v>14.3</v>
      </c>
      <c r="F7" s="27">
        <v>15.1</v>
      </c>
      <c r="G7" s="27">
        <v>19.09931506849315</v>
      </c>
      <c r="H7" s="27"/>
      <c r="I7" s="28"/>
      <c r="J7" s="29">
        <v>326</v>
      </c>
      <c r="K7" s="26">
        <v>267</v>
      </c>
      <c r="L7" s="26">
        <v>268</v>
      </c>
      <c r="M7" s="26">
        <v>255</v>
      </c>
      <c r="N7" s="26">
        <v>268</v>
      </c>
      <c r="O7" s="30"/>
      <c r="P7" s="30"/>
      <c r="Q7" s="29">
        <v>13</v>
      </c>
      <c r="R7" s="26">
        <v>10</v>
      </c>
      <c r="S7" s="26">
        <v>10</v>
      </c>
      <c r="T7" s="26">
        <v>9</v>
      </c>
      <c r="U7" s="26">
        <v>8</v>
      </c>
      <c r="V7" s="26"/>
      <c r="W7" s="29">
        <f t="shared" si="0"/>
        <v>25.076923076923077</v>
      </c>
      <c r="X7" s="29">
        <f t="shared" si="0"/>
        <v>26.7</v>
      </c>
      <c r="Y7" s="29">
        <f t="shared" si="0"/>
        <v>26.8</v>
      </c>
      <c r="Z7" s="29">
        <f t="shared" si="0"/>
        <v>28.333333333333332</v>
      </c>
      <c r="AA7" s="29">
        <f t="shared" si="0"/>
        <v>33.5</v>
      </c>
      <c r="AB7" s="26"/>
    </row>
    <row r="8" spans="1:28" s="11" customFormat="1" ht="12.75">
      <c r="A8" s="26" t="s">
        <v>56</v>
      </c>
      <c r="B8" s="26" t="s">
        <v>11</v>
      </c>
      <c r="C8" s="26">
        <v>20.2</v>
      </c>
      <c r="D8" s="27">
        <v>19.2</v>
      </c>
      <c r="E8" s="27">
        <v>17.7</v>
      </c>
      <c r="F8" s="27">
        <v>17.1</v>
      </c>
      <c r="G8" s="27">
        <v>17.870474137931033</v>
      </c>
      <c r="H8" s="27"/>
      <c r="I8" s="28"/>
      <c r="J8" s="29">
        <v>2127</v>
      </c>
      <c r="K8" s="26">
        <v>1718</v>
      </c>
      <c r="L8" s="26">
        <v>1728</v>
      </c>
      <c r="M8" s="26">
        <v>1685</v>
      </c>
      <c r="N8" s="26">
        <v>1740</v>
      </c>
      <c r="O8" s="30"/>
      <c r="P8" s="30"/>
      <c r="Q8" s="29">
        <v>53</v>
      </c>
      <c r="R8" s="26">
        <v>47</v>
      </c>
      <c r="S8" s="26">
        <v>48</v>
      </c>
      <c r="T8" s="26">
        <v>47</v>
      </c>
      <c r="U8" s="26">
        <v>46</v>
      </c>
      <c r="V8" s="26"/>
      <c r="W8" s="29">
        <f t="shared" si="0"/>
        <v>40.132075471698116</v>
      </c>
      <c r="X8" s="29">
        <f t="shared" si="0"/>
        <v>36.5531914893617</v>
      </c>
      <c r="Y8" s="29">
        <f t="shared" si="0"/>
        <v>36</v>
      </c>
      <c r="Z8" s="29">
        <f t="shared" si="0"/>
        <v>35.851063829787236</v>
      </c>
      <c r="AA8" s="29">
        <f t="shared" si="0"/>
        <v>37.82608695652174</v>
      </c>
      <c r="AB8" s="26"/>
    </row>
    <row r="9" spans="1:28" s="11" customFormat="1" ht="12.75">
      <c r="A9" s="26" t="s">
        <v>54</v>
      </c>
      <c r="B9" s="26" t="s">
        <v>11</v>
      </c>
      <c r="C9" s="26">
        <v>12.5</v>
      </c>
      <c r="D9" s="27">
        <v>10.2</v>
      </c>
      <c r="E9" s="27">
        <v>8.4</v>
      </c>
      <c r="F9" s="27">
        <v>12.2</v>
      </c>
      <c r="G9" s="27">
        <v>16.177522935779816</v>
      </c>
      <c r="H9" s="27"/>
      <c r="I9" s="28"/>
      <c r="J9" s="29">
        <v>243</v>
      </c>
      <c r="K9" s="26">
        <v>258</v>
      </c>
      <c r="L9" s="26">
        <v>246</v>
      </c>
      <c r="M9" s="26">
        <v>245</v>
      </c>
      <c r="N9" s="26">
        <v>314</v>
      </c>
      <c r="O9" s="30"/>
      <c r="P9" s="30"/>
      <c r="Q9" s="29">
        <v>9</v>
      </c>
      <c r="R9" s="26">
        <v>12</v>
      </c>
      <c r="S9" s="26">
        <v>14</v>
      </c>
      <c r="T9" s="26">
        <v>10</v>
      </c>
      <c r="U9" s="26">
        <v>10</v>
      </c>
      <c r="V9" s="26"/>
      <c r="W9" s="29">
        <f t="shared" si="0"/>
        <v>27</v>
      </c>
      <c r="X9" s="29">
        <f t="shared" si="0"/>
        <v>21.5</v>
      </c>
      <c r="Y9" s="29">
        <f t="shared" si="0"/>
        <v>17.571428571428573</v>
      </c>
      <c r="Z9" s="29">
        <f t="shared" si="0"/>
        <v>24.5</v>
      </c>
      <c r="AA9" s="29">
        <f t="shared" si="0"/>
        <v>31.4</v>
      </c>
      <c r="AB9" s="26"/>
    </row>
    <row r="10" ht="12.75">
      <c r="V10" s="20"/>
    </row>
    <row r="12" ht="12.75">
      <c r="B12" s="1" t="s">
        <v>81</v>
      </c>
    </row>
    <row r="13" spans="2:28" s="16" customFormat="1" ht="18" customHeight="1">
      <c r="B13" s="17">
        <v>1</v>
      </c>
      <c r="C13" s="17" t="s">
        <v>61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28" s="16" customFormat="1" ht="11.25">
      <c r="B14" s="17"/>
      <c r="C14" s="17" t="s">
        <v>73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2:28" s="16" customFormat="1" ht="11.25">
      <c r="B15" s="17"/>
      <c r="C15" s="17" t="s">
        <v>62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s="16" customFormat="1" ht="11.25">
      <c r="B16" s="17"/>
      <c r="C16" s="17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28" s="16" customFormat="1" ht="18" customHeight="1">
      <c r="B17" s="17">
        <v>2</v>
      </c>
      <c r="C17" s="17" t="s">
        <v>64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28" s="16" customFormat="1" ht="11.25">
      <c r="B18" s="17"/>
      <c r="C18" s="17" t="s">
        <v>65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28" s="16" customFormat="1" ht="11.25">
      <c r="B19" s="17"/>
      <c r="C19" s="17" t="s">
        <v>66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28" s="16" customFormat="1" ht="11.25">
      <c r="B20" s="17"/>
      <c r="C20" s="17" t="s">
        <v>71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4:28" s="16" customFormat="1" ht="11.25">
      <c r="D21" s="16" t="s">
        <v>67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16" customFormat="1" ht="18" customHeight="1">
      <c r="B22" s="17">
        <v>3</v>
      </c>
      <c r="C22" s="17" t="s">
        <v>68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28" s="16" customFormat="1" ht="11.25">
      <c r="B23" s="17"/>
      <c r="C23" s="17" t="s">
        <v>69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28" s="16" customFormat="1" ht="11.25">
      <c r="B24" s="17"/>
      <c r="C24" s="17" t="s">
        <v>72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28" s="16" customFormat="1" ht="11.25">
      <c r="B25" s="17"/>
      <c r="C25" s="17" t="s">
        <v>70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28" s="16" customFormat="1" ht="11.25"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s="16" customFormat="1" ht="11.25">
      <c r="B27" s="17">
        <v>4</v>
      </c>
      <c r="C27" s="17" t="s">
        <v>84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28" s="16" customFormat="1" ht="11.25">
      <c r="B28" s="17"/>
      <c r="C28" s="17" t="s">
        <v>83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28" s="16" customFormat="1" ht="11.25">
      <c r="B29" s="17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3:28" s="1" customFormat="1" ht="11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2.75">
      <c r="B31" s="1" t="s">
        <v>82</v>
      </c>
    </row>
    <row r="33" spans="2:3" ht="12.75">
      <c r="B33" s="17">
        <v>1</v>
      </c>
      <c r="C33" s="17" t="s">
        <v>77</v>
      </c>
    </row>
    <row r="35" spans="2:3" ht="12.75">
      <c r="B35" s="17">
        <v>2</v>
      </c>
      <c r="C35" s="17" t="s">
        <v>78</v>
      </c>
    </row>
    <row r="37" spans="2:3" ht="12.75">
      <c r="B37" s="17">
        <v>3</v>
      </c>
      <c r="C37" s="17" t="s">
        <v>79</v>
      </c>
    </row>
    <row r="39" spans="2:3" ht="12.75">
      <c r="B39" s="17">
        <v>4</v>
      </c>
      <c r="C39" s="17" t="s">
        <v>80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workbookViewId="0" topLeftCell="A1">
      <selection activeCell="A52" sqref="A52:IV205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4.421875" style="1" customWidth="1"/>
    <col min="4" max="7" width="4.421875" style="2" customWidth="1"/>
    <col min="8" max="8" width="3.57421875" style="6" customWidth="1"/>
    <col min="9" max="9" width="4.421875" style="8" customWidth="1"/>
    <col min="10" max="13" width="4.421875" style="1" customWidth="1"/>
    <col min="14" max="14" width="3.140625" style="10" customWidth="1"/>
    <col min="15" max="15" width="4.421875" style="8" customWidth="1"/>
    <col min="16" max="19" width="4.421875" style="1" customWidth="1"/>
    <col min="20" max="20" width="4.00390625" style="1" customWidth="1"/>
    <col min="21" max="25" width="4.421875" style="8" customWidth="1"/>
    <col min="26" max="16384" width="9.140625" style="1" customWidth="1"/>
  </cols>
  <sheetData>
    <row r="1" spans="2:3" ht="12.75">
      <c r="B1" s="3" t="s">
        <v>58</v>
      </c>
      <c r="C1" s="3"/>
    </row>
    <row r="2" spans="2:25" s="3" customFormat="1" ht="11.25">
      <c r="B2" s="3" t="s">
        <v>51</v>
      </c>
      <c r="D2" s="4" t="s">
        <v>59</v>
      </c>
      <c r="E2" s="4" t="s">
        <v>49</v>
      </c>
      <c r="F2" s="4"/>
      <c r="G2" s="4"/>
      <c r="H2" s="7"/>
      <c r="I2" s="9" t="s">
        <v>59</v>
      </c>
      <c r="J2" s="3" t="s">
        <v>52</v>
      </c>
      <c r="N2" s="7"/>
      <c r="O2" s="9" t="s">
        <v>59</v>
      </c>
      <c r="P2" s="3" t="s">
        <v>50</v>
      </c>
      <c r="U2" s="5" t="str">
        <f>O2</f>
        <v>Fall</v>
      </c>
      <c r="V2" s="9" t="s">
        <v>60</v>
      </c>
      <c r="W2" s="9"/>
      <c r="X2" s="9"/>
      <c r="Y2" s="9"/>
    </row>
    <row r="3" spans="1:25" s="3" customFormat="1" ht="11.25">
      <c r="A3" s="3" t="s">
        <v>57</v>
      </c>
      <c r="B3" s="3" t="s">
        <v>48</v>
      </c>
      <c r="C3" s="3">
        <v>2002</v>
      </c>
      <c r="D3" s="5">
        <v>2003</v>
      </c>
      <c r="E3" s="5">
        <v>2004</v>
      </c>
      <c r="F3" s="5">
        <v>2005</v>
      </c>
      <c r="G3" s="5">
        <v>2006</v>
      </c>
      <c r="H3" s="7"/>
      <c r="I3" s="9">
        <v>2002</v>
      </c>
      <c r="J3" s="3">
        <v>2003</v>
      </c>
      <c r="K3" s="3">
        <v>2004</v>
      </c>
      <c r="L3" s="3">
        <v>2005</v>
      </c>
      <c r="M3" s="3">
        <v>2006</v>
      </c>
      <c r="N3" s="7"/>
      <c r="O3" s="5">
        <v>2002</v>
      </c>
      <c r="P3" s="3">
        <v>2003</v>
      </c>
      <c r="Q3" s="3">
        <v>2004</v>
      </c>
      <c r="R3" s="3">
        <v>2005</v>
      </c>
      <c r="S3" s="3">
        <v>2006</v>
      </c>
      <c r="U3" s="5">
        <f>O3</f>
        <v>2002</v>
      </c>
      <c r="V3" s="5">
        <f>P3</f>
        <v>2003</v>
      </c>
      <c r="W3" s="5">
        <f>Q3</f>
        <v>2004</v>
      </c>
      <c r="X3" s="5">
        <f>R3</f>
        <v>2005</v>
      </c>
      <c r="Y3" s="5">
        <f>S3</f>
        <v>2006</v>
      </c>
    </row>
    <row r="4" spans="1:25" s="11" customFormat="1" ht="12.75">
      <c r="A4" s="11" t="s">
        <v>53</v>
      </c>
      <c r="B4" s="11" t="s">
        <v>0</v>
      </c>
      <c r="C4" s="11">
        <v>14.8</v>
      </c>
      <c r="D4" s="12">
        <v>15.3</v>
      </c>
      <c r="E4" s="12">
        <v>15.804456824512535</v>
      </c>
      <c r="F4" s="12">
        <v>15.5</v>
      </c>
      <c r="G4" s="12">
        <v>14.910220994475138</v>
      </c>
      <c r="H4" s="13"/>
      <c r="I4" s="14">
        <v>347</v>
      </c>
      <c r="J4" s="11">
        <v>326</v>
      </c>
      <c r="K4" s="11">
        <v>346</v>
      </c>
      <c r="L4" s="11">
        <v>419</v>
      </c>
      <c r="M4" s="11">
        <v>440</v>
      </c>
      <c r="N4" s="15"/>
      <c r="O4" s="14">
        <v>11</v>
      </c>
      <c r="P4" s="11">
        <v>9</v>
      </c>
      <c r="Q4" s="11">
        <v>9</v>
      </c>
      <c r="R4" s="11">
        <v>13</v>
      </c>
      <c r="S4" s="11">
        <v>13</v>
      </c>
      <c r="U4" s="14">
        <f aca="true" t="shared" si="0" ref="U4:U51">I4/O4</f>
        <v>31.545454545454547</v>
      </c>
      <c r="V4" s="14">
        <f aca="true" t="shared" si="1" ref="V4:V51">J4/P4</f>
        <v>36.22222222222222</v>
      </c>
      <c r="W4" s="14">
        <f aca="true" t="shared" si="2" ref="W4:W51">K4/Q4</f>
        <v>38.44444444444444</v>
      </c>
      <c r="X4" s="14">
        <f aca="true" t="shared" si="3" ref="X4:X51">L4/R4</f>
        <v>32.23076923076923</v>
      </c>
      <c r="Y4" s="14">
        <f aca="true" t="shared" si="4" ref="Y4:Y51">M4/S4</f>
        <v>33.84615384615385</v>
      </c>
    </row>
    <row r="5" spans="1:25" s="11" customFormat="1" ht="12.75">
      <c r="A5" s="11" t="s">
        <v>53</v>
      </c>
      <c r="B5" s="11" t="s">
        <v>1</v>
      </c>
      <c r="C5" s="11">
        <v>22.2</v>
      </c>
      <c r="D5" s="12">
        <v>18.375</v>
      </c>
      <c r="E5" s="12">
        <v>13.875</v>
      </c>
      <c r="F5" s="12">
        <v>15</v>
      </c>
      <c r="G5" s="12">
        <v>17.1</v>
      </c>
      <c r="H5" s="13"/>
      <c r="I5" s="14">
        <v>169</v>
      </c>
      <c r="J5" s="11">
        <v>142</v>
      </c>
      <c r="K5" s="11">
        <v>111</v>
      </c>
      <c r="L5" s="11">
        <v>138</v>
      </c>
      <c r="M5" s="11">
        <v>165</v>
      </c>
      <c r="N5" s="15"/>
      <c r="O5" s="14">
        <v>4</v>
      </c>
      <c r="P5" s="11">
        <v>4</v>
      </c>
      <c r="Q5" s="11">
        <v>4</v>
      </c>
      <c r="R5" s="11">
        <v>4</v>
      </c>
      <c r="S5" s="11">
        <v>5</v>
      </c>
      <c r="U5" s="14">
        <f t="shared" si="0"/>
        <v>42.25</v>
      </c>
      <c r="V5" s="14">
        <f t="shared" si="1"/>
        <v>35.5</v>
      </c>
      <c r="W5" s="14">
        <f t="shared" si="2"/>
        <v>27.75</v>
      </c>
      <c r="X5" s="14">
        <f t="shared" si="3"/>
        <v>34.5</v>
      </c>
      <c r="Y5" s="14">
        <f t="shared" si="4"/>
        <v>33</v>
      </c>
    </row>
    <row r="6" spans="1:25" s="11" customFormat="1" ht="12.75">
      <c r="A6" s="11" t="s">
        <v>53</v>
      </c>
      <c r="B6" s="11" t="s">
        <v>2</v>
      </c>
      <c r="C6" s="11">
        <v>11.5</v>
      </c>
      <c r="D6" s="12">
        <v>7.714685314685314</v>
      </c>
      <c r="E6" s="12">
        <v>7</v>
      </c>
      <c r="F6" s="12">
        <v>5.325</v>
      </c>
      <c r="G6" s="12">
        <v>6.463288718929253</v>
      </c>
      <c r="H6" s="13"/>
      <c r="I6" s="14">
        <v>147</v>
      </c>
      <c r="J6" s="11">
        <v>67</v>
      </c>
      <c r="K6" s="11">
        <v>74</v>
      </c>
      <c r="L6" s="11">
        <v>56</v>
      </c>
      <c r="M6" s="11">
        <v>114</v>
      </c>
      <c r="N6" s="15"/>
      <c r="O6" s="14">
        <v>7</v>
      </c>
      <c r="P6" s="11">
        <v>5</v>
      </c>
      <c r="Q6" s="11">
        <v>6</v>
      </c>
      <c r="R6" s="11">
        <v>6</v>
      </c>
      <c r="S6" s="11">
        <v>9</v>
      </c>
      <c r="U6" s="14">
        <f t="shared" si="0"/>
        <v>21</v>
      </c>
      <c r="V6" s="14">
        <f t="shared" si="1"/>
        <v>13.4</v>
      </c>
      <c r="W6" s="14">
        <f t="shared" si="2"/>
        <v>12.333333333333334</v>
      </c>
      <c r="X6" s="14">
        <f t="shared" si="3"/>
        <v>9.333333333333334</v>
      </c>
      <c r="Y6" s="14">
        <f t="shared" si="4"/>
        <v>12.666666666666666</v>
      </c>
    </row>
    <row r="7" spans="1:25" s="11" customFormat="1" ht="12.75">
      <c r="A7" s="11" t="s">
        <v>53</v>
      </c>
      <c r="B7" s="11" t="s">
        <v>3</v>
      </c>
      <c r="C7" s="11">
        <v>19.8</v>
      </c>
      <c r="D7" s="12">
        <v>19.1</v>
      </c>
      <c r="E7" s="12">
        <v>18.8</v>
      </c>
      <c r="F7" s="12">
        <v>21.3</v>
      </c>
      <c r="G7" s="12">
        <v>24.12268907563025</v>
      </c>
      <c r="H7" s="13"/>
      <c r="I7" s="14">
        <v>192</v>
      </c>
      <c r="J7" s="11">
        <v>191</v>
      </c>
      <c r="K7" s="11">
        <v>183</v>
      </c>
      <c r="L7" s="11">
        <v>243</v>
      </c>
      <c r="M7" s="11">
        <v>274</v>
      </c>
      <c r="N7" s="15"/>
      <c r="O7" s="14">
        <v>5</v>
      </c>
      <c r="P7" s="11">
        <v>5</v>
      </c>
      <c r="Q7" s="11">
        <v>5</v>
      </c>
      <c r="R7" s="11">
        <v>6</v>
      </c>
      <c r="S7" s="11">
        <v>6</v>
      </c>
      <c r="U7" s="14">
        <f t="shared" si="0"/>
        <v>38.4</v>
      </c>
      <c r="V7" s="14">
        <f t="shared" si="1"/>
        <v>38.2</v>
      </c>
      <c r="W7" s="14">
        <f t="shared" si="2"/>
        <v>36.6</v>
      </c>
      <c r="X7" s="14">
        <f t="shared" si="3"/>
        <v>40.5</v>
      </c>
      <c r="Y7" s="14">
        <f t="shared" si="4"/>
        <v>45.666666666666664</v>
      </c>
    </row>
    <row r="8" spans="1:25" s="11" customFormat="1" ht="12.75">
      <c r="A8" s="11" t="s">
        <v>53</v>
      </c>
      <c r="B8" s="11" t="s">
        <v>4</v>
      </c>
      <c r="C8" s="11">
        <v>38</v>
      </c>
      <c r="D8" s="12">
        <v>31.9</v>
      </c>
      <c r="E8" s="12">
        <v>25.5</v>
      </c>
      <c r="F8" s="12">
        <v>24.1</v>
      </c>
      <c r="G8" s="12">
        <v>32.19024390243903</v>
      </c>
      <c r="H8" s="13"/>
      <c r="I8" s="14">
        <v>496</v>
      </c>
      <c r="J8" s="11">
        <v>406</v>
      </c>
      <c r="K8" s="11">
        <v>324</v>
      </c>
      <c r="L8" s="11">
        <v>310</v>
      </c>
      <c r="M8" s="11">
        <v>338</v>
      </c>
      <c r="N8" s="15"/>
      <c r="O8" s="14">
        <v>7</v>
      </c>
      <c r="P8" s="11">
        <v>7</v>
      </c>
      <c r="Q8" s="11">
        <v>7</v>
      </c>
      <c r="R8" s="11">
        <v>7</v>
      </c>
      <c r="S8" s="11">
        <v>6</v>
      </c>
      <c r="U8" s="14">
        <f t="shared" si="0"/>
        <v>70.85714285714286</v>
      </c>
      <c r="V8" s="14">
        <f t="shared" si="1"/>
        <v>58</v>
      </c>
      <c r="W8" s="14">
        <f t="shared" si="2"/>
        <v>46.285714285714285</v>
      </c>
      <c r="X8" s="14">
        <f t="shared" si="3"/>
        <v>44.285714285714285</v>
      </c>
      <c r="Y8" s="14">
        <f t="shared" si="4"/>
        <v>56.333333333333336</v>
      </c>
    </row>
    <row r="9" spans="1:25" s="11" customFormat="1" ht="12.75">
      <c r="A9" s="11" t="s">
        <v>53</v>
      </c>
      <c r="B9" s="11" t="s">
        <v>5</v>
      </c>
      <c r="C9" s="11">
        <v>25.5</v>
      </c>
      <c r="D9" s="12">
        <v>22.5</v>
      </c>
      <c r="E9" s="12">
        <v>22.4</v>
      </c>
      <c r="F9" s="12">
        <v>23.5</v>
      </c>
      <c r="G9" s="12">
        <v>15.8</v>
      </c>
      <c r="H9" s="13"/>
      <c r="I9" s="14">
        <v>91</v>
      </c>
      <c r="J9" s="11">
        <v>82</v>
      </c>
      <c r="K9" s="11">
        <v>79</v>
      </c>
      <c r="L9" s="11">
        <v>84</v>
      </c>
      <c r="M9" s="11">
        <v>56</v>
      </c>
      <c r="N9" s="15"/>
      <c r="O9" s="14">
        <v>2</v>
      </c>
      <c r="P9" s="11">
        <v>2</v>
      </c>
      <c r="Q9" s="11">
        <v>2</v>
      </c>
      <c r="R9" s="11">
        <v>2</v>
      </c>
      <c r="S9" s="11">
        <v>2</v>
      </c>
      <c r="U9" s="14">
        <f t="shared" si="0"/>
        <v>45.5</v>
      </c>
      <c r="V9" s="14">
        <f t="shared" si="1"/>
        <v>41</v>
      </c>
      <c r="W9" s="14">
        <f t="shared" si="2"/>
        <v>39.5</v>
      </c>
      <c r="X9" s="14">
        <f t="shared" si="3"/>
        <v>42</v>
      </c>
      <c r="Y9" s="14">
        <f t="shared" si="4"/>
        <v>28</v>
      </c>
    </row>
    <row r="10" spans="1:25" s="11" customFormat="1" ht="12.75">
      <c r="A10" s="11" t="s">
        <v>53</v>
      </c>
      <c r="B10" s="11" t="s">
        <v>6</v>
      </c>
      <c r="C10" s="11">
        <v>0</v>
      </c>
      <c r="D10" s="12">
        <v>0</v>
      </c>
      <c r="E10" s="12">
        <v>20.5</v>
      </c>
      <c r="F10" s="12">
        <v>13</v>
      </c>
      <c r="G10" s="12">
        <v>18.22931034482759</v>
      </c>
      <c r="H10" s="13"/>
      <c r="I10" s="14">
        <v>50</v>
      </c>
      <c r="J10" s="11">
        <v>0</v>
      </c>
      <c r="K10" s="11">
        <v>41</v>
      </c>
      <c r="L10" s="11">
        <v>52</v>
      </c>
      <c r="M10" s="11">
        <v>106</v>
      </c>
      <c r="N10" s="15"/>
      <c r="O10" s="14">
        <v>0</v>
      </c>
      <c r="P10" s="11">
        <v>0</v>
      </c>
      <c r="Q10" s="11">
        <v>1</v>
      </c>
      <c r="R10" s="11">
        <v>2</v>
      </c>
      <c r="S10" s="11">
        <v>3</v>
      </c>
      <c r="U10" s="14" t="e">
        <f t="shared" si="0"/>
        <v>#DIV/0!</v>
      </c>
      <c r="V10" s="14" t="e">
        <f t="shared" si="1"/>
        <v>#DIV/0!</v>
      </c>
      <c r="W10" s="14">
        <f t="shared" si="2"/>
        <v>41</v>
      </c>
      <c r="X10" s="14">
        <f t="shared" si="3"/>
        <v>26</v>
      </c>
      <c r="Y10" s="14">
        <f t="shared" si="4"/>
        <v>35.333333333333336</v>
      </c>
    </row>
    <row r="11" spans="1:25" s="11" customFormat="1" ht="12.75">
      <c r="A11" s="11" t="s">
        <v>53</v>
      </c>
      <c r="B11" s="11" t="s">
        <v>7</v>
      </c>
      <c r="C11" s="11">
        <v>13.5</v>
      </c>
      <c r="D11" s="12">
        <v>16.7</v>
      </c>
      <c r="E11" s="12">
        <v>20.5</v>
      </c>
      <c r="F11" s="12">
        <v>17.5</v>
      </c>
      <c r="G11" s="12">
        <v>15.600132100396301</v>
      </c>
      <c r="H11" s="13"/>
      <c r="I11" s="14">
        <v>397</v>
      </c>
      <c r="J11" s="11">
        <v>411</v>
      </c>
      <c r="K11" s="11">
        <v>477</v>
      </c>
      <c r="L11" s="11">
        <v>435</v>
      </c>
      <c r="M11" s="11">
        <v>365</v>
      </c>
      <c r="N11" s="15"/>
      <c r="O11" s="14">
        <v>14</v>
      </c>
      <c r="P11" s="11">
        <v>13</v>
      </c>
      <c r="Q11" s="11">
        <v>13</v>
      </c>
      <c r="R11" s="11">
        <v>13</v>
      </c>
      <c r="S11" s="11">
        <v>14</v>
      </c>
      <c r="U11" s="14">
        <f t="shared" si="0"/>
        <v>28.357142857142858</v>
      </c>
      <c r="V11" s="14">
        <f t="shared" si="1"/>
        <v>31.615384615384617</v>
      </c>
      <c r="W11" s="14">
        <f t="shared" si="2"/>
        <v>36.69230769230769</v>
      </c>
      <c r="X11" s="14">
        <f t="shared" si="3"/>
        <v>33.46153846153846</v>
      </c>
      <c r="Y11" s="14">
        <f t="shared" si="4"/>
        <v>26.071428571428573</v>
      </c>
    </row>
    <row r="12" spans="1:25" s="11" customFormat="1" ht="12.75">
      <c r="A12" s="11" t="s">
        <v>53</v>
      </c>
      <c r="B12" s="11" t="s">
        <v>8</v>
      </c>
      <c r="C12" s="11">
        <v>11.4</v>
      </c>
      <c r="D12" s="12">
        <v>16.6</v>
      </c>
      <c r="E12" s="12">
        <v>22.3</v>
      </c>
      <c r="F12" s="12">
        <v>15.8</v>
      </c>
      <c r="G12" s="12">
        <v>15.933478260869565</v>
      </c>
      <c r="H12" s="13"/>
      <c r="I12" s="14">
        <v>81</v>
      </c>
      <c r="J12" s="11">
        <v>125</v>
      </c>
      <c r="K12" s="11">
        <v>124</v>
      </c>
      <c r="L12" s="11">
        <v>93</v>
      </c>
      <c r="M12" s="11">
        <v>77</v>
      </c>
      <c r="N12" s="15"/>
      <c r="O12" s="14">
        <v>4</v>
      </c>
      <c r="P12" s="11">
        <v>4</v>
      </c>
      <c r="Q12" s="11">
        <v>4</v>
      </c>
      <c r="R12" s="11">
        <v>4</v>
      </c>
      <c r="S12" s="11">
        <v>3</v>
      </c>
      <c r="U12" s="14">
        <f t="shared" si="0"/>
        <v>20.25</v>
      </c>
      <c r="V12" s="14">
        <f t="shared" si="1"/>
        <v>31.25</v>
      </c>
      <c r="W12" s="14">
        <f t="shared" si="2"/>
        <v>31</v>
      </c>
      <c r="X12" s="14">
        <f t="shared" si="3"/>
        <v>23.25</v>
      </c>
      <c r="Y12" s="14">
        <f t="shared" si="4"/>
        <v>25.666666666666668</v>
      </c>
    </row>
    <row r="13" spans="1:25" s="11" customFormat="1" ht="12.75">
      <c r="A13" s="11" t="s">
        <v>53</v>
      </c>
      <c r="B13" s="11" t="s">
        <v>9</v>
      </c>
      <c r="C13" s="11">
        <v>13</v>
      </c>
      <c r="D13" s="12">
        <v>14.5</v>
      </c>
      <c r="E13" s="12">
        <v>10</v>
      </c>
      <c r="F13" s="12">
        <v>10.5</v>
      </c>
      <c r="G13" s="12">
        <v>12.84074074074074</v>
      </c>
      <c r="H13" s="13"/>
      <c r="I13" s="14">
        <v>26</v>
      </c>
      <c r="J13" s="11">
        <v>29</v>
      </c>
      <c r="K13" s="11">
        <v>20</v>
      </c>
      <c r="L13" s="11">
        <v>21</v>
      </c>
      <c r="M13" s="11">
        <v>26</v>
      </c>
      <c r="N13" s="15"/>
      <c r="O13" s="14">
        <v>1</v>
      </c>
      <c r="P13" s="11">
        <v>1</v>
      </c>
      <c r="Q13" s="11">
        <v>1</v>
      </c>
      <c r="R13" s="11">
        <v>1</v>
      </c>
      <c r="S13" s="11">
        <v>1</v>
      </c>
      <c r="U13" s="14">
        <f t="shared" si="0"/>
        <v>26</v>
      </c>
      <c r="V13" s="14">
        <f t="shared" si="1"/>
        <v>29</v>
      </c>
      <c r="W13" s="14">
        <f t="shared" si="2"/>
        <v>20</v>
      </c>
      <c r="X13" s="14">
        <f t="shared" si="3"/>
        <v>21</v>
      </c>
      <c r="Y13" s="14">
        <f t="shared" si="4"/>
        <v>26</v>
      </c>
    </row>
    <row r="14" spans="1:25" s="11" customFormat="1" ht="12.75">
      <c r="A14" s="11" t="s">
        <v>53</v>
      </c>
      <c r="B14" s="11" t="s">
        <v>10</v>
      </c>
      <c r="C14" s="11">
        <v>17.6</v>
      </c>
      <c r="D14" s="12">
        <v>22.1</v>
      </c>
      <c r="E14" s="12">
        <v>21.9</v>
      </c>
      <c r="F14" s="12">
        <v>26.9</v>
      </c>
      <c r="G14" s="12">
        <v>22.517289719626167</v>
      </c>
      <c r="H14" s="13"/>
      <c r="I14" s="14">
        <v>264</v>
      </c>
      <c r="J14" s="11">
        <v>333</v>
      </c>
      <c r="K14" s="11">
        <v>330</v>
      </c>
      <c r="L14" s="11">
        <v>328</v>
      </c>
      <c r="M14" s="11">
        <v>447</v>
      </c>
      <c r="N14" s="15"/>
      <c r="O14" s="14">
        <v>9</v>
      </c>
      <c r="P14" s="11">
        <v>9</v>
      </c>
      <c r="Q14" s="11">
        <v>9</v>
      </c>
      <c r="R14" s="11">
        <v>10</v>
      </c>
      <c r="S14" s="11">
        <v>12</v>
      </c>
      <c r="U14" s="14">
        <f t="shared" si="0"/>
        <v>29.333333333333332</v>
      </c>
      <c r="V14" s="14">
        <f t="shared" si="1"/>
        <v>37</v>
      </c>
      <c r="W14" s="14">
        <f t="shared" si="2"/>
        <v>36.666666666666664</v>
      </c>
      <c r="X14" s="14">
        <f t="shared" si="3"/>
        <v>32.8</v>
      </c>
      <c r="Y14" s="14">
        <f t="shared" si="4"/>
        <v>37.25</v>
      </c>
    </row>
    <row r="15" spans="1:25" s="11" customFormat="1" ht="12.75">
      <c r="A15" s="11" t="s">
        <v>53</v>
      </c>
      <c r="B15" s="11" t="s">
        <v>11</v>
      </c>
      <c r="C15" s="11">
        <v>10.5</v>
      </c>
      <c r="D15" s="12">
        <v>11</v>
      </c>
      <c r="E15" s="12">
        <v>12.4</v>
      </c>
      <c r="F15" s="12">
        <v>11.9</v>
      </c>
      <c r="G15" s="12">
        <v>13.179492600422831</v>
      </c>
      <c r="H15" s="13"/>
      <c r="I15" s="14">
        <v>691</v>
      </c>
      <c r="J15" s="11">
        <v>629</v>
      </c>
      <c r="K15" s="11">
        <v>613</v>
      </c>
      <c r="L15" s="11">
        <v>428</v>
      </c>
      <c r="M15" s="11">
        <v>498</v>
      </c>
      <c r="N15" s="15"/>
      <c r="O15" s="14">
        <v>33</v>
      </c>
      <c r="P15" s="11">
        <v>25</v>
      </c>
      <c r="Q15" s="11">
        <v>21</v>
      </c>
      <c r="R15" s="11">
        <v>18</v>
      </c>
      <c r="S15" s="11">
        <v>20</v>
      </c>
      <c r="U15" s="14">
        <f t="shared" si="0"/>
        <v>20.939393939393938</v>
      </c>
      <c r="V15" s="14">
        <f t="shared" si="1"/>
        <v>25.16</v>
      </c>
      <c r="W15" s="14">
        <f t="shared" si="2"/>
        <v>29.19047619047619</v>
      </c>
      <c r="X15" s="14">
        <f t="shared" si="3"/>
        <v>23.77777777777778</v>
      </c>
      <c r="Y15" s="14">
        <f t="shared" si="4"/>
        <v>24.9</v>
      </c>
    </row>
    <row r="16" spans="1:25" s="11" customFormat="1" ht="12.75">
      <c r="A16" s="11" t="s">
        <v>53</v>
      </c>
      <c r="B16" s="11" t="s">
        <v>12</v>
      </c>
      <c r="C16" s="11">
        <v>15.4</v>
      </c>
      <c r="D16" s="12">
        <v>19.2</v>
      </c>
      <c r="E16" s="12">
        <v>21.013513513513516</v>
      </c>
      <c r="F16" s="12">
        <v>15.1</v>
      </c>
      <c r="G16" s="12">
        <v>14.33</v>
      </c>
      <c r="H16" s="13"/>
      <c r="I16" s="14">
        <v>102</v>
      </c>
      <c r="J16" s="11">
        <v>119</v>
      </c>
      <c r="K16" s="11">
        <v>116</v>
      </c>
      <c r="L16" s="11">
        <v>96</v>
      </c>
      <c r="M16" s="11">
        <v>111</v>
      </c>
      <c r="N16" s="15"/>
      <c r="O16" s="14">
        <v>3</v>
      </c>
      <c r="P16" s="11">
        <v>3</v>
      </c>
      <c r="Q16" s="11">
        <v>3</v>
      </c>
      <c r="R16" s="11">
        <v>3</v>
      </c>
      <c r="S16" s="11">
        <v>5</v>
      </c>
      <c r="U16" s="14">
        <f t="shared" si="0"/>
        <v>34</v>
      </c>
      <c r="V16" s="14">
        <f t="shared" si="1"/>
        <v>39.666666666666664</v>
      </c>
      <c r="W16" s="14">
        <f t="shared" si="2"/>
        <v>38.666666666666664</v>
      </c>
      <c r="X16" s="14">
        <f t="shared" si="3"/>
        <v>32</v>
      </c>
      <c r="Y16" s="14">
        <f t="shared" si="4"/>
        <v>22.2</v>
      </c>
    </row>
    <row r="17" spans="1:25" s="11" customFormat="1" ht="12.75">
      <c r="A17" s="11" t="s">
        <v>53</v>
      </c>
      <c r="B17" s="11" t="s">
        <v>13</v>
      </c>
      <c r="C17" s="11">
        <v>0</v>
      </c>
      <c r="D17" s="12">
        <v>0</v>
      </c>
      <c r="E17" s="12">
        <v>26.5</v>
      </c>
      <c r="F17" s="12">
        <v>18</v>
      </c>
      <c r="G17" s="12">
        <v>26.112121212121213</v>
      </c>
      <c r="H17" s="13"/>
      <c r="I17" s="14">
        <v>0</v>
      </c>
      <c r="J17" s="11">
        <v>0</v>
      </c>
      <c r="K17" s="11">
        <v>53</v>
      </c>
      <c r="L17" s="11">
        <v>36</v>
      </c>
      <c r="M17" s="11">
        <v>52</v>
      </c>
      <c r="N17" s="15"/>
      <c r="O17" s="14">
        <v>0</v>
      </c>
      <c r="P17" s="11">
        <v>0</v>
      </c>
      <c r="Q17" s="11">
        <v>1</v>
      </c>
      <c r="R17" s="11">
        <v>1</v>
      </c>
      <c r="S17" s="11">
        <v>1</v>
      </c>
      <c r="U17" s="14" t="e">
        <f t="shared" si="0"/>
        <v>#DIV/0!</v>
      </c>
      <c r="V17" s="14" t="e">
        <f t="shared" si="1"/>
        <v>#DIV/0!</v>
      </c>
      <c r="W17" s="14">
        <f t="shared" si="2"/>
        <v>53</v>
      </c>
      <c r="X17" s="14">
        <f t="shared" si="3"/>
        <v>36</v>
      </c>
      <c r="Y17" s="14">
        <f t="shared" si="4"/>
        <v>52</v>
      </c>
    </row>
    <row r="18" spans="1:25" s="11" customFormat="1" ht="12.75">
      <c r="A18" s="11" t="s">
        <v>53</v>
      </c>
      <c r="B18" s="11" t="s">
        <v>14</v>
      </c>
      <c r="C18" s="11">
        <v>11.1</v>
      </c>
      <c r="D18" s="12">
        <v>13</v>
      </c>
      <c r="E18" s="12">
        <v>12.9</v>
      </c>
      <c r="F18" s="12">
        <v>12.834407027818449</v>
      </c>
      <c r="G18" s="12">
        <v>13.576736111111112</v>
      </c>
      <c r="H18" s="13"/>
      <c r="I18" s="14">
        <v>1058</v>
      </c>
      <c r="J18" s="11">
        <v>717</v>
      </c>
      <c r="K18" s="11">
        <v>571</v>
      </c>
      <c r="L18" s="11">
        <v>615</v>
      </c>
      <c r="M18" s="11">
        <v>528</v>
      </c>
      <c r="N18" s="15"/>
      <c r="O18" s="14">
        <v>54</v>
      </c>
      <c r="P18" s="11">
        <v>35</v>
      </c>
      <c r="Q18" s="11">
        <v>28</v>
      </c>
      <c r="R18" s="11">
        <v>27</v>
      </c>
      <c r="S18" s="11">
        <v>23</v>
      </c>
      <c r="U18" s="14">
        <f t="shared" si="0"/>
        <v>19.59259259259259</v>
      </c>
      <c r="V18" s="14">
        <f t="shared" si="1"/>
        <v>20.485714285714284</v>
      </c>
      <c r="W18" s="14">
        <f t="shared" si="2"/>
        <v>20.392857142857142</v>
      </c>
      <c r="X18" s="14">
        <f t="shared" si="3"/>
        <v>22.77777777777778</v>
      </c>
      <c r="Y18" s="14">
        <f t="shared" si="4"/>
        <v>22.956521739130434</v>
      </c>
    </row>
    <row r="19" spans="1:25" s="11" customFormat="1" ht="12.75">
      <c r="A19" s="11" t="s">
        <v>53</v>
      </c>
      <c r="B19" s="11" t="s">
        <v>15</v>
      </c>
      <c r="C19" s="11">
        <v>12.3</v>
      </c>
      <c r="D19" s="12">
        <v>12.4</v>
      </c>
      <c r="E19" s="12">
        <v>12</v>
      </c>
      <c r="F19" s="12">
        <v>12.3</v>
      </c>
      <c r="G19" s="12">
        <v>13.157894736842106</v>
      </c>
      <c r="H19" s="13"/>
      <c r="I19" s="14">
        <v>105</v>
      </c>
      <c r="J19" s="11">
        <v>116</v>
      </c>
      <c r="K19" s="11">
        <v>93</v>
      </c>
      <c r="L19" s="11">
        <v>88</v>
      </c>
      <c r="M19" s="11">
        <v>77</v>
      </c>
      <c r="N19" s="15"/>
      <c r="O19" s="14">
        <v>2</v>
      </c>
      <c r="P19" s="11">
        <v>2</v>
      </c>
      <c r="Q19" s="11">
        <v>7</v>
      </c>
      <c r="R19" s="11">
        <v>3</v>
      </c>
      <c r="S19" s="11">
        <v>3</v>
      </c>
      <c r="U19" s="14">
        <f t="shared" si="0"/>
        <v>52.5</v>
      </c>
      <c r="V19" s="14">
        <f t="shared" si="1"/>
        <v>58</v>
      </c>
      <c r="W19" s="14">
        <f t="shared" si="2"/>
        <v>13.285714285714286</v>
      </c>
      <c r="X19" s="14">
        <f t="shared" si="3"/>
        <v>29.333333333333332</v>
      </c>
      <c r="Y19" s="14">
        <f t="shared" si="4"/>
        <v>25.666666666666668</v>
      </c>
    </row>
    <row r="20" spans="1:25" s="11" customFormat="1" ht="12.75">
      <c r="A20" s="11" t="s">
        <v>53</v>
      </c>
      <c r="B20" s="11" t="s">
        <v>16</v>
      </c>
      <c r="D20" s="12">
        <v>0</v>
      </c>
      <c r="E20" s="12">
        <v>17.438596491228072</v>
      </c>
      <c r="F20" s="12">
        <v>18.38076923076923</v>
      </c>
      <c r="G20" s="12">
        <v>20.744444444444447</v>
      </c>
      <c r="H20" s="13"/>
      <c r="I20" s="14"/>
      <c r="J20" s="11">
        <v>0</v>
      </c>
      <c r="K20" s="11">
        <v>215</v>
      </c>
      <c r="L20" s="11">
        <v>244</v>
      </c>
      <c r="M20" s="11">
        <v>223</v>
      </c>
      <c r="N20" s="15"/>
      <c r="O20" s="14">
        <v>0</v>
      </c>
      <c r="P20" s="11">
        <v>0</v>
      </c>
      <c r="Q20" s="11">
        <v>4</v>
      </c>
      <c r="R20" s="11">
        <v>3</v>
      </c>
      <c r="S20" s="11">
        <v>4</v>
      </c>
      <c r="U20" s="14" t="e">
        <f t="shared" si="0"/>
        <v>#DIV/0!</v>
      </c>
      <c r="V20" s="14" t="e">
        <f t="shared" si="1"/>
        <v>#DIV/0!</v>
      </c>
      <c r="W20" s="14">
        <f t="shared" si="2"/>
        <v>53.75</v>
      </c>
      <c r="X20" s="14">
        <f t="shared" si="3"/>
        <v>81.33333333333333</v>
      </c>
      <c r="Y20" s="14">
        <f t="shared" si="4"/>
        <v>55.75</v>
      </c>
    </row>
    <row r="21" spans="1:25" s="11" customFormat="1" ht="12.75">
      <c r="A21" s="11" t="s">
        <v>53</v>
      </c>
      <c r="B21" s="11" t="s">
        <v>17</v>
      </c>
      <c r="C21" s="11">
        <v>12.3</v>
      </c>
      <c r="D21" s="12">
        <v>18.84375</v>
      </c>
      <c r="E21" s="12">
        <v>18.4</v>
      </c>
      <c r="F21" s="12">
        <v>16</v>
      </c>
      <c r="G21" s="12">
        <v>23.19685534591195</v>
      </c>
      <c r="H21" s="13"/>
      <c r="I21" s="14">
        <v>72</v>
      </c>
      <c r="J21" s="11">
        <v>85</v>
      </c>
      <c r="K21" s="11">
        <v>111</v>
      </c>
      <c r="L21" s="11">
        <v>172</v>
      </c>
      <c r="M21" s="11">
        <v>378</v>
      </c>
      <c r="N21" s="15"/>
      <c r="O21" s="14">
        <v>4</v>
      </c>
      <c r="P21" s="11">
        <v>3</v>
      </c>
      <c r="Q21" s="11">
        <v>4</v>
      </c>
      <c r="R21" s="11">
        <v>7</v>
      </c>
      <c r="S21" s="11">
        <v>12</v>
      </c>
      <c r="U21" s="14">
        <f t="shared" si="0"/>
        <v>18</v>
      </c>
      <c r="V21" s="14">
        <f t="shared" si="1"/>
        <v>28.333333333333332</v>
      </c>
      <c r="W21" s="14">
        <f t="shared" si="2"/>
        <v>27.75</v>
      </c>
      <c r="X21" s="14">
        <f t="shared" si="3"/>
        <v>24.571428571428573</v>
      </c>
      <c r="Y21" s="14">
        <f t="shared" si="4"/>
        <v>31.5</v>
      </c>
    </row>
    <row r="22" spans="1:25" s="11" customFormat="1" ht="12.75">
      <c r="A22" s="11" t="s">
        <v>53</v>
      </c>
      <c r="B22" s="11" t="s">
        <v>18</v>
      </c>
      <c r="C22" s="11">
        <v>10.9</v>
      </c>
      <c r="D22" s="12">
        <v>6.3</v>
      </c>
      <c r="E22" s="12">
        <v>8.1</v>
      </c>
      <c r="F22" s="12">
        <v>6.5</v>
      </c>
      <c r="G22" s="12">
        <v>7.477258566978193</v>
      </c>
      <c r="H22" s="13"/>
      <c r="I22" s="14">
        <v>192</v>
      </c>
      <c r="J22" s="11">
        <v>132</v>
      </c>
      <c r="K22" s="11">
        <v>172</v>
      </c>
      <c r="L22" s="11">
        <v>129</v>
      </c>
      <c r="M22" s="11">
        <v>241</v>
      </c>
      <c r="N22" s="15"/>
      <c r="O22" s="14">
        <v>8</v>
      </c>
      <c r="P22" s="11">
        <v>8</v>
      </c>
      <c r="Q22" s="11">
        <v>8</v>
      </c>
      <c r="R22" s="11">
        <v>8</v>
      </c>
      <c r="S22" s="11">
        <v>15</v>
      </c>
      <c r="U22" s="14">
        <f t="shared" si="0"/>
        <v>24</v>
      </c>
      <c r="V22" s="14">
        <f t="shared" si="1"/>
        <v>16.5</v>
      </c>
      <c r="W22" s="14">
        <f t="shared" si="2"/>
        <v>21.5</v>
      </c>
      <c r="X22" s="14">
        <f t="shared" si="3"/>
        <v>16.125</v>
      </c>
      <c r="Y22" s="14">
        <f t="shared" si="4"/>
        <v>16.066666666666666</v>
      </c>
    </row>
    <row r="23" spans="1:25" s="11" customFormat="1" ht="12.75">
      <c r="A23" s="11" t="s">
        <v>53</v>
      </c>
      <c r="B23" s="11" t="s">
        <v>19</v>
      </c>
      <c r="C23" s="11">
        <v>7.4</v>
      </c>
      <c r="D23" s="12">
        <v>12.8</v>
      </c>
      <c r="E23" s="12">
        <v>8.7</v>
      </c>
      <c r="F23" s="12">
        <v>7.3</v>
      </c>
      <c r="G23" s="12">
        <v>8.93913043478261</v>
      </c>
      <c r="H23" s="13"/>
      <c r="I23" s="14">
        <v>79</v>
      </c>
      <c r="J23" s="11">
        <v>112</v>
      </c>
      <c r="K23" s="11">
        <v>74</v>
      </c>
      <c r="L23" s="11">
        <v>64</v>
      </c>
      <c r="M23" s="11">
        <v>80</v>
      </c>
      <c r="N23" s="15"/>
      <c r="O23" s="14">
        <v>4</v>
      </c>
      <c r="P23" s="11">
        <v>4</v>
      </c>
      <c r="Q23" s="11">
        <v>4</v>
      </c>
      <c r="R23" s="11">
        <v>4</v>
      </c>
      <c r="S23" s="11">
        <v>4</v>
      </c>
      <c r="U23" s="14">
        <f t="shared" si="0"/>
        <v>19.75</v>
      </c>
      <c r="V23" s="14">
        <f t="shared" si="1"/>
        <v>28</v>
      </c>
      <c r="W23" s="14">
        <f t="shared" si="2"/>
        <v>18.5</v>
      </c>
      <c r="X23" s="14">
        <f t="shared" si="3"/>
        <v>16</v>
      </c>
      <c r="Y23" s="14">
        <f t="shared" si="4"/>
        <v>20</v>
      </c>
    </row>
    <row r="24" spans="1:25" s="11" customFormat="1" ht="12.75">
      <c r="A24" s="11" t="s">
        <v>53</v>
      </c>
      <c r="B24" s="11" t="s">
        <v>20</v>
      </c>
      <c r="C24" s="11">
        <v>18.8</v>
      </c>
      <c r="D24" s="12">
        <v>20.8</v>
      </c>
      <c r="E24" s="12">
        <v>16.2</v>
      </c>
      <c r="F24" s="12">
        <v>17.2</v>
      </c>
      <c r="G24" s="12">
        <v>17.67175141242938</v>
      </c>
      <c r="H24" s="13"/>
      <c r="I24" s="14">
        <v>332</v>
      </c>
      <c r="J24" s="11">
        <v>317</v>
      </c>
      <c r="K24" s="11">
        <v>253</v>
      </c>
      <c r="L24" s="11">
        <v>302</v>
      </c>
      <c r="M24" s="11">
        <v>307</v>
      </c>
      <c r="N24" s="15"/>
      <c r="O24" s="14">
        <v>7</v>
      </c>
      <c r="P24" s="11">
        <v>8</v>
      </c>
      <c r="Q24" s="11">
        <v>8</v>
      </c>
      <c r="R24" s="11">
        <v>9</v>
      </c>
      <c r="S24" s="11">
        <v>9</v>
      </c>
      <c r="U24" s="14">
        <f t="shared" si="0"/>
        <v>47.42857142857143</v>
      </c>
      <c r="V24" s="14">
        <f t="shared" si="1"/>
        <v>39.625</v>
      </c>
      <c r="W24" s="14">
        <f t="shared" si="2"/>
        <v>31.625</v>
      </c>
      <c r="X24" s="14">
        <f t="shared" si="3"/>
        <v>33.55555555555556</v>
      </c>
      <c r="Y24" s="14">
        <f t="shared" si="4"/>
        <v>34.111111111111114</v>
      </c>
    </row>
    <row r="25" spans="1:25" s="11" customFormat="1" ht="12.75">
      <c r="A25" s="11" t="s">
        <v>53</v>
      </c>
      <c r="B25" s="11" t="s">
        <v>21</v>
      </c>
      <c r="C25" s="11">
        <v>16</v>
      </c>
      <c r="D25" s="12">
        <v>9</v>
      </c>
      <c r="E25" s="12">
        <v>6</v>
      </c>
      <c r="F25" s="12">
        <v>0</v>
      </c>
      <c r="G25" s="12">
        <v>0</v>
      </c>
      <c r="H25" s="13"/>
      <c r="I25" s="14">
        <v>32</v>
      </c>
      <c r="J25" s="11">
        <v>18</v>
      </c>
      <c r="K25" s="11">
        <v>12</v>
      </c>
      <c r="L25" s="11">
        <v>0</v>
      </c>
      <c r="M25" s="11">
        <v>0</v>
      </c>
      <c r="N25" s="15"/>
      <c r="O25" s="14">
        <v>1</v>
      </c>
      <c r="P25" s="11">
        <v>1</v>
      </c>
      <c r="Q25" s="11">
        <v>1</v>
      </c>
      <c r="R25" s="11">
        <v>0</v>
      </c>
      <c r="S25" s="11">
        <v>0</v>
      </c>
      <c r="U25" s="14">
        <f t="shared" si="0"/>
        <v>32</v>
      </c>
      <c r="V25" s="14">
        <f t="shared" si="1"/>
        <v>18</v>
      </c>
      <c r="W25" s="14">
        <f t="shared" si="2"/>
        <v>12</v>
      </c>
      <c r="X25" s="14" t="e">
        <f t="shared" si="3"/>
        <v>#DIV/0!</v>
      </c>
      <c r="Y25" s="14" t="e">
        <f t="shared" si="4"/>
        <v>#DIV/0!</v>
      </c>
    </row>
    <row r="26" spans="1:25" s="11" customFormat="1" ht="12.75">
      <c r="A26" s="11" t="s">
        <v>53</v>
      </c>
      <c r="B26" s="11" t="s">
        <v>22</v>
      </c>
      <c r="C26" s="11">
        <v>12</v>
      </c>
      <c r="D26" s="12">
        <v>11.8</v>
      </c>
      <c r="E26" s="12">
        <v>10.6</v>
      </c>
      <c r="F26" s="12">
        <v>14.6</v>
      </c>
      <c r="G26" s="12">
        <v>14.614488636363637</v>
      </c>
      <c r="H26" s="13"/>
      <c r="I26" s="14">
        <v>1390</v>
      </c>
      <c r="J26" s="11">
        <v>1247</v>
      </c>
      <c r="K26" s="11">
        <v>1431</v>
      </c>
      <c r="L26" s="11">
        <v>1518</v>
      </c>
      <c r="M26" s="11">
        <v>1343</v>
      </c>
      <c r="N26" s="15"/>
      <c r="O26" s="14">
        <v>41</v>
      </c>
      <c r="P26" s="11">
        <v>37</v>
      </c>
      <c r="Q26" s="11">
        <v>46</v>
      </c>
      <c r="R26" s="11">
        <v>43</v>
      </c>
      <c r="S26" s="11">
        <v>44</v>
      </c>
      <c r="U26" s="14">
        <f t="shared" si="0"/>
        <v>33.90243902439025</v>
      </c>
      <c r="V26" s="14">
        <f t="shared" si="1"/>
        <v>33.7027027027027</v>
      </c>
      <c r="W26" s="14">
        <f t="shared" si="2"/>
        <v>31.108695652173914</v>
      </c>
      <c r="X26" s="14">
        <f t="shared" si="3"/>
        <v>35.30232558139535</v>
      </c>
      <c r="Y26" s="14">
        <f t="shared" si="4"/>
        <v>30.522727272727273</v>
      </c>
    </row>
    <row r="27" spans="1:25" s="11" customFormat="1" ht="12.75">
      <c r="A27" s="11" t="s">
        <v>53</v>
      </c>
      <c r="B27" s="11" t="s">
        <v>23</v>
      </c>
      <c r="C27" s="11">
        <v>14.5</v>
      </c>
      <c r="D27" s="12">
        <v>15.9</v>
      </c>
      <c r="E27" s="12">
        <v>13.7</v>
      </c>
      <c r="F27" s="12">
        <v>11.9</v>
      </c>
      <c r="G27" s="12">
        <v>12.789868891537544</v>
      </c>
      <c r="H27" s="13"/>
      <c r="I27" s="14">
        <v>662</v>
      </c>
      <c r="J27" s="11">
        <v>596</v>
      </c>
      <c r="K27" s="11">
        <v>606</v>
      </c>
      <c r="L27" s="11">
        <v>512</v>
      </c>
      <c r="M27" s="11">
        <v>748</v>
      </c>
      <c r="N27" s="15"/>
      <c r="O27" s="14">
        <v>21</v>
      </c>
      <c r="P27" s="11">
        <v>19</v>
      </c>
      <c r="Q27" s="11">
        <v>22</v>
      </c>
      <c r="R27" s="11">
        <v>21</v>
      </c>
      <c r="S27" s="11">
        <v>30</v>
      </c>
      <c r="U27" s="14">
        <f t="shared" si="0"/>
        <v>31.523809523809526</v>
      </c>
      <c r="V27" s="14">
        <f t="shared" si="1"/>
        <v>31.36842105263158</v>
      </c>
      <c r="W27" s="14">
        <f t="shared" si="2"/>
        <v>27.545454545454547</v>
      </c>
      <c r="X27" s="14">
        <f t="shared" si="3"/>
        <v>24.38095238095238</v>
      </c>
      <c r="Y27" s="14">
        <f t="shared" si="4"/>
        <v>24.933333333333334</v>
      </c>
    </row>
    <row r="28" spans="1:25" s="11" customFormat="1" ht="12.75">
      <c r="A28" s="11" t="s">
        <v>53</v>
      </c>
      <c r="B28" s="11" t="s">
        <v>24</v>
      </c>
      <c r="C28" s="11">
        <v>23.5</v>
      </c>
      <c r="D28" s="12">
        <v>26.5</v>
      </c>
      <c r="E28" s="12">
        <v>0</v>
      </c>
      <c r="F28" s="12">
        <v>0</v>
      </c>
      <c r="G28" s="12">
        <v>0</v>
      </c>
      <c r="H28" s="13"/>
      <c r="I28" s="14">
        <v>47</v>
      </c>
      <c r="J28" s="11">
        <v>53</v>
      </c>
      <c r="K28" s="11">
        <v>0</v>
      </c>
      <c r="L28" s="11">
        <v>0</v>
      </c>
      <c r="M28" s="11">
        <v>0</v>
      </c>
      <c r="N28" s="15"/>
      <c r="O28" s="14">
        <v>1</v>
      </c>
      <c r="P28" s="11">
        <v>1</v>
      </c>
      <c r="Q28" s="11">
        <v>0</v>
      </c>
      <c r="R28" s="11">
        <v>0</v>
      </c>
      <c r="S28" s="11">
        <v>0</v>
      </c>
      <c r="U28" s="14">
        <f t="shared" si="0"/>
        <v>47</v>
      </c>
      <c r="V28" s="14">
        <f t="shared" si="1"/>
        <v>53</v>
      </c>
      <c r="W28" s="14" t="e">
        <f t="shared" si="2"/>
        <v>#DIV/0!</v>
      </c>
      <c r="X28" s="14" t="e">
        <f t="shared" si="3"/>
        <v>#DIV/0!</v>
      </c>
      <c r="Y28" s="14" t="e">
        <f t="shared" si="4"/>
        <v>#DIV/0!</v>
      </c>
    </row>
    <row r="29" spans="1:25" s="11" customFormat="1" ht="12.75">
      <c r="A29" s="11" t="s">
        <v>53</v>
      </c>
      <c r="B29" s="11" t="s">
        <v>25</v>
      </c>
      <c r="C29" s="11">
        <v>7.5</v>
      </c>
      <c r="D29" s="12">
        <v>14.5</v>
      </c>
      <c r="E29" s="12">
        <v>11.5</v>
      </c>
      <c r="F29" s="12">
        <v>9.596969696969696</v>
      </c>
      <c r="G29" s="12">
        <v>10.1</v>
      </c>
      <c r="H29" s="13"/>
      <c r="I29" s="14">
        <v>15</v>
      </c>
      <c r="J29" s="11">
        <v>29</v>
      </c>
      <c r="K29" s="11">
        <v>23</v>
      </c>
      <c r="L29" s="11">
        <v>19</v>
      </c>
      <c r="M29" s="11">
        <v>20</v>
      </c>
      <c r="N29" s="15"/>
      <c r="O29" s="14">
        <v>1</v>
      </c>
      <c r="P29" s="11">
        <v>1</v>
      </c>
      <c r="Q29" s="11">
        <v>1</v>
      </c>
      <c r="R29" s="11">
        <v>1</v>
      </c>
      <c r="S29" s="11">
        <v>1</v>
      </c>
      <c r="U29" s="14">
        <f t="shared" si="0"/>
        <v>15</v>
      </c>
      <c r="V29" s="14">
        <f t="shared" si="1"/>
        <v>29</v>
      </c>
      <c r="W29" s="14">
        <f t="shared" si="2"/>
        <v>23</v>
      </c>
      <c r="X29" s="14">
        <f t="shared" si="3"/>
        <v>19</v>
      </c>
      <c r="Y29" s="14">
        <f t="shared" si="4"/>
        <v>20</v>
      </c>
    </row>
    <row r="30" spans="1:25" s="11" customFormat="1" ht="12.75">
      <c r="A30" s="11" t="s">
        <v>53</v>
      </c>
      <c r="B30" s="11" t="s">
        <v>26</v>
      </c>
      <c r="C30" s="11">
        <v>23.2</v>
      </c>
      <c r="D30" s="12">
        <v>23.515625</v>
      </c>
      <c r="E30" s="12">
        <v>18.714285714285715</v>
      </c>
      <c r="F30" s="12">
        <v>14.925531914893616</v>
      </c>
      <c r="G30" s="12">
        <v>16.537724550898204</v>
      </c>
      <c r="H30" s="13"/>
      <c r="I30" s="14">
        <v>273</v>
      </c>
      <c r="J30" s="11">
        <v>267</v>
      </c>
      <c r="K30" s="11">
        <v>284</v>
      </c>
      <c r="L30" s="11">
        <v>264</v>
      </c>
      <c r="M30" s="11">
        <v>259</v>
      </c>
      <c r="N30" s="15"/>
      <c r="O30" s="14">
        <v>7</v>
      </c>
      <c r="P30" s="11">
        <v>7</v>
      </c>
      <c r="Q30" s="11">
        <v>9</v>
      </c>
      <c r="R30" s="11">
        <v>9</v>
      </c>
      <c r="S30" s="11">
        <v>9</v>
      </c>
      <c r="U30" s="14">
        <f t="shared" si="0"/>
        <v>39</v>
      </c>
      <c r="V30" s="14">
        <f t="shared" si="1"/>
        <v>38.142857142857146</v>
      </c>
      <c r="W30" s="14">
        <f t="shared" si="2"/>
        <v>31.555555555555557</v>
      </c>
      <c r="X30" s="14">
        <f t="shared" si="3"/>
        <v>29.333333333333332</v>
      </c>
      <c r="Y30" s="14">
        <f t="shared" si="4"/>
        <v>28.77777777777778</v>
      </c>
    </row>
    <row r="31" spans="1:25" s="11" customFormat="1" ht="12.75">
      <c r="A31" s="11" t="s">
        <v>53</v>
      </c>
      <c r="B31" s="11" t="s">
        <v>27</v>
      </c>
      <c r="C31" s="11">
        <v>12.5</v>
      </c>
      <c r="D31" s="12">
        <v>12.5</v>
      </c>
      <c r="E31" s="12">
        <v>10.5</v>
      </c>
      <c r="F31" s="12">
        <v>13</v>
      </c>
      <c r="G31" s="12">
        <v>0</v>
      </c>
      <c r="H31" s="13"/>
      <c r="I31" s="14">
        <v>0</v>
      </c>
      <c r="J31" s="11">
        <v>25</v>
      </c>
      <c r="K31" s="11">
        <v>21</v>
      </c>
      <c r="L31" s="11">
        <v>26</v>
      </c>
      <c r="M31" s="11">
        <v>0</v>
      </c>
      <c r="N31" s="15"/>
      <c r="O31" s="14">
        <v>1</v>
      </c>
      <c r="P31" s="11">
        <v>1</v>
      </c>
      <c r="Q31" s="11">
        <v>1</v>
      </c>
      <c r="R31" s="11">
        <v>1</v>
      </c>
      <c r="S31" s="11">
        <v>0</v>
      </c>
      <c r="U31" s="14">
        <f t="shared" si="0"/>
        <v>0</v>
      </c>
      <c r="V31" s="14">
        <f t="shared" si="1"/>
        <v>25</v>
      </c>
      <c r="W31" s="14">
        <f t="shared" si="2"/>
        <v>21</v>
      </c>
      <c r="X31" s="14">
        <f t="shared" si="3"/>
        <v>26</v>
      </c>
      <c r="Y31" s="14" t="e">
        <f t="shared" si="4"/>
        <v>#DIV/0!</v>
      </c>
    </row>
    <row r="32" spans="1:25" s="11" customFormat="1" ht="12.75">
      <c r="A32" s="11" t="s">
        <v>53</v>
      </c>
      <c r="B32" s="11" t="s">
        <v>28</v>
      </c>
      <c r="C32" s="11">
        <v>14.7</v>
      </c>
      <c r="D32" s="12">
        <v>16.8</v>
      </c>
      <c r="E32" s="12">
        <v>16.5</v>
      </c>
      <c r="F32" s="12">
        <v>16.8</v>
      </c>
      <c r="G32" s="12">
        <v>17.13030303030303</v>
      </c>
      <c r="H32" s="13"/>
      <c r="I32" s="14">
        <v>30</v>
      </c>
      <c r="J32" s="11">
        <v>36</v>
      </c>
      <c r="K32" s="11">
        <v>34</v>
      </c>
      <c r="L32" s="11">
        <v>34</v>
      </c>
      <c r="M32" s="11">
        <v>37</v>
      </c>
      <c r="N32" s="15"/>
      <c r="O32" s="14">
        <v>1</v>
      </c>
      <c r="P32" s="11">
        <v>1</v>
      </c>
      <c r="Q32" s="11">
        <v>1</v>
      </c>
      <c r="R32" s="11">
        <v>1</v>
      </c>
      <c r="S32" s="11">
        <v>1</v>
      </c>
      <c r="U32" s="14">
        <f t="shared" si="0"/>
        <v>30</v>
      </c>
      <c r="V32" s="14">
        <f t="shared" si="1"/>
        <v>36</v>
      </c>
      <c r="W32" s="14">
        <f t="shared" si="2"/>
        <v>34</v>
      </c>
      <c r="X32" s="14">
        <f t="shared" si="3"/>
        <v>34</v>
      </c>
      <c r="Y32" s="14">
        <f t="shared" si="4"/>
        <v>37</v>
      </c>
    </row>
    <row r="33" spans="1:25" s="11" customFormat="1" ht="12.75">
      <c r="A33" s="11" t="s">
        <v>53</v>
      </c>
      <c r="B33" s="11" t="s">
        <v>29</v>
      </c>
      <c r="C33" s="11">
        <v>7.6</v>
      </c>
      <c r="D33" s="12">
        <v>8.4</v>
      </c>
      <c r="E33" s="12">
        <v>8.6</v>
      </c>
      <c r="F33" s="12">
        <v>0</v>
      </c>
      <c r="G33" s="12">
        <v>0</v>
      </c>
      <c r="H33" s="13"/>
      <c r="I33" s="14">
        <v>59</v>
      </c>
      <c r="J33" s="11">
        <v>68</v>
      </c>
      <c r="K33" s="11">
        <v>62</v>
      </c>
      <c r="L33" s="11">
        <v>0</v>
      </c>
      <c r="M33" s="11">
        <v>0</v>
      </c>
      <c r="N33" s="15"/>
      <c r="O33" s="14">
        <v>4</v>
      </c>
      <c r="P33" s="11">
        <v>4</v>
      </c>
      <c r="Q33" s="11">
        <v>4</v>
      </c>
      <c r="R33" s="11">
        <v>0</v>
      </c>
      <c r="S33" s="11">
        <v>0</v>
      </c>
      <c r="U33" s="14">
        <f t="shared" si="0"/>
        <v>14.75</v>
      </c>
      <c r="V33" s="14">
        <f t="shared" si="1"/>
        <v>17</v>
      </c>
      <c r="W33" s="14">
        <f t="shared" si="2"/>
        <v>15.5</v>
      </c>
      <c r="X33" s="14" t="e">
        <f t="shared" si="3"/>
        <v>#DIV/0!</v>
      </c>
      <c r="Y33" s="14" t="e">
        <f t="shared" si="4"/>
        <v>#DIV/0!</v>
      </c>
    </row>
    <row r="34" spans="1:25" s="11" customFormat="1" ht="12.75">
      <c r="A34" s="11" t="s">
        <v>53</v>
      </c>
      <c r="B34" s="11" t="s">
        <v>30</v>
      </c>
      <c r="C34" s="11">
        <v>19.3</v>
      </c>
      <c r="D34" s="12">
        <v>22.711111111111112</v>
      </c>
      <c r="E34" s="12">
        <v>17.3</v>
      </c>
      <c r="F34" s="12">
        <v>23.4</v>
      </c>
      <c r="G34" s="12">
        <v>18.90954773869347</v>
      </c>
      <c r="H34" s="13"/>
      <c r="I34" s="14">
        <v>323</v>
      </c>
      <c r="J34" s="11">
        <v>381</v>
      </c>
      <c r="K34" s="11">
        <v>300</v>
      </c>
      <c r="L34" s="11">
        <v>313</v>
      </c>
      <c r="M34" s="11">
        <v>373</v>
      </c>
      <c r="N34" s="15"/>
      <c r="O34" s="14">
        <v>9</v>
      </c>
      <c r="P34" s="11">
        <v>9</v>
      </c>
      <c r="Q34" s="11">
        <v>9</v>
      </c>
      <c r="R34" s="11">
        <v>8</v>
      </c>
      <c r="S34" s="11">
        <v>9</v>
      </c>
      <c r="U34" s="14">
        <f t="shared" si="0"/>
        <v>35.888888888888886</v>
      </c>
      <c r="V34" s="14">
        <f t="shared" si="1"/>
        <v>42.333333333333336</v>
      </c>
      <c r="W34" s="14">
        <f t="shared" si="2"/>
        <v>33.333333333333336</v>
      </c>
      <c r="X34" s="14">
        <f t="shared" si="3"/>
        <v>39.125</v>
      </c>
      <c r="Y34" s="14">
        <f t="shared" si="4"/>
        <v>41.44444444444444</v>
      </c>
    </row>
    <row r="35" spans="1:25" s="11" customFormat="1" ht="12.75">
      <c r="A35" s="11" t="s">
        <v>53</v>
      </c>
      <c r="B35" s="11" t="s">
        <v>31</v>
      </c>
      <c r="C35" s="11">
        <v>9.5</v>
      </c>
      <c r="D35" s="12">
        <v>14.3</v>
      </c>
      <c r="E35" s="12">
        <v>13.6</v>
      </c>
      <c r="F35" s="12">
        <v>10.9</v>
      </c>
      <c r="G35" s="12">
        <v>17.10909090909091</v>
      </c>
      <c r="H35" s="13"/>
      <c r="I35" s="14">
        <v>32</v>
      </c>
      <c r="J35" s="11">
        <v>44</v>
      </c>
      <c r="K35" s="11">
        <v>52</v>
      </c>
      <c r="L35" s="11">
        <v>37</v>
      </c>
      <c r="M35" s="11">
        <v>82</v>
      </c>
      <c r="N35" s="15"/>
      <c r="O35" s="14">
        <v>2</v>
      </c>
      <c r="P35" s="11">
        <v>2</v>
      </c>
      <c r="Q35" s="11">
        <v>2</v>
      </c>
      <c r="R35" s="11">
        <v>2</v>
      </c>
      <c r="S35" s="11">
        <v>4</v>
      </c>
      <c r="U35" s="14">
        <f t="shared" si="0"/>
        <v>16</v>
      </c>
      <c r="V35" s="14">
        <f t="shared" si="1"/>
        <v>22</v>
      </c>
      <c r="W35" s="14">
        <f t="shared" si="2"/>
        <v>26</v>
      </c>
      <c r="X35" s="14">
        <f t="shared" si="3"/>
        <v>18.5</v>
      </c>
      <c r="Y35" s="14">
        <f t="shared" si="4"/>
        <v>20.5</v>
      </c>
    </row>
    <row r="36" spans="1:25" s="11" customFormat="1" ht="12.75">
      <c r="A36" s="11" t="s">
        <v>53</v>
      </c>
      <c r="B36" s="11" t="s">
        <v>32</v>
      </c>
      <c r="C36" s="11">
        <v>21</v>
      </c>
      <c r="D36" s="12">
        <v>26.8</v>
      </c>
      <c r="E36" s="12">
        <v>22.3</v>
      </c>
      <c r="F36" s="12">
        <v>22.7</v>
      </c>
      <c r="G36" s="12">
        <v>18.61125</v>
      </c>
      <c r="H36" s="13"/>
      <c r="I36" s="14">
        <v>142</v>
      </c>
      <c r="J36" s="11">
        <v>174</v>
      </c>
      <c r="K36" s="11">
        <v>150</v>
      </c>
      <c r="L36" s="11">
        <v>236</v>
      </c>
      <c r="M36" s="11">
        <v>200</v>
      </c>
      <c r="N36" s="15"/>
      <c r="O36" s="14">
        <v>3</v>
      </c>
      <c r="P36" s="11">
        <v>3</v>
      </c>
      <c r="Q36" s="11">
        <v>3</v>
      </c>
      <c r="R36" s="11">
        <v>5</v>
      </c>
      <c r="S36" s="11">
        <v>5</v>
      </c>
      <c r="U36" s="14">
        <f t="shared" si="0"/>
        <v>47.333333333333336</v>
      </c>
      <c r="V36" s="14">
        <f t="shared" si="1"/>
        <v>58</v>
      </c>
      <c r="W36" s="14">
        <f t="shared" si="2"/>
        <v>50</v>
      </c>
      <c r="X36" s="14">
        <f t="shared" si="3"/>
        <v>47.2</v>
      </c>
      <c r="Y36" s="14">
        <f t="shared" si="4"/>
        <v>40</v>
      </c>
    </row>
    <row r="37" spans="1:25" s="11" customFormat="1" ht="12.75">
      <c r="A37" s="11" t="s">
        <v>53</v>
      </c>
      <c r="B37" s="11" t="s">
        <v>33</v>
      </c>
      <c r="C37" s="11">
        <v>19.7</v>
      </c>
      <c r="D37" s="12">
        <v>18.4</v>
      </c>
      <c r="E37" s="12">
        <v>17.3</v>
      </c>
      <c r="F37" s="12">
        <v>15.6</v>
      </c>
      <c r="G37" s="12">
        <v>17.563953488372093</v>
      </c>
      <c r="H37" s="13"/>
      <c r="I37" s="14">
        <v>191</v>
      </c>
      <c r="J37" s="11">
        <v>161</v>
      </c>
      <c r="K37" s="11">
        <v>170</v>
      </c>
      <c r="L37" s="11">
        <v>235</v>
      </c>
      <c r="M37" s="11">
        <v>295</v>
      </c>
      <c r="N37" s="15"/>
      <c r="O37" s="14">
        <v>5</v>
      </c>
      <c r="P37" s="11">
        <v>5</v>
      </c>
      <c r="Q37" s="11">
        <v>5</v>
      </c>
      <c r="R37" s="11">
        <v>8</v>
      </c>
      <c r="S37" s="11">
        <v>9</v>
      </c>
      <c r="U37" s="14">
        <f t="shared" si="0"/>
        <v>38.2</v>
      </c>
      <c r="V37" s="14">
        <f t="shared" si="1"/>
        <v>32.2</v>
      </c>
      <c r="W37" s="14">
        <f t="shared" si="2"/>
        <v>34</v>
      </c>
      <c r="X37" s="14">
        <f t="shared" si="3"/>
        <v>29.375</v>
      </c>
      <c r="Y37" s="14">
        <f t="shared" si="4"/>
        <v>32.77777777777778</v>
      </c>
    </row>
    <row r="38" spans="1:25" s="11" customFormat="1" ht="12.75">
      <c r="A38" s="11" t="s">
        <v>53</v>
      </c>
      <c r="B38" s="11" t="s">
        <v>34</v>
      </c>
      <c r="C38" s="11">
        <v>16.9</v>
      </c>
      <c r="D38" s="12">
        <v>16.5</v>
      </c>
      <c r="E38" s="12">
        <v>15.6</v>
      </c>
      <c r="F38" s="12">
        <v>24</v>
      </c>
      <c r="G38" s="12">
        <v>12.650569476082007</v>
      </c>
      <c r="H38" s="13"/>
      <c r="I38" s="14">
        <v>2151</v>
      </c>
      <c r="J38" s="11">
        <v>2067</v>
      </c>
      <c r="K38" s="11">
        <v>2201</v>
      </c>
      <c r="L38" s="11">
        <v>2603</v>
      </c>
      <c r="M38" s="11">
        <v>2534</v>
      </c>
      <c r="N38" s="15"/>
      <c r="O38" s="14">
        <v>21</v>
      </c>
      <c r="P38" s="11">
        <v>22</v>
      </c>
      <c r="Q38" s="11">
        <v>19</v>
      </c>
      <c r="R38" s="11">
        <v>17</v>
      </c>
      <c r="S38" s="11">
        <v>14</v>
      </c>
      <c r="U38" s="14">
        <f t="shared" si="0"/>
        <v>102.42857142857143</v>
      </c>
      <c r="V38" s="14">
        <f t="shared" si="1"/>
        <v>93.95454545454545</v>
      </c>
      <c r="W38" s="14">
        <f t="shared" si="2"/>
        <v>115.84210526315789</v>
      </c>
      <c r="X38" s="14">
        <f t="shared" si="3"/>
        <v>153.11764705882354</v>
      </c>
      <c r="Y38" s="14">
        <f t="shared" si="4"/>
        <v>181</v>
      </c>
    </row>
    <row r="39" spans="1:25" s="11" customFormat="1" ht="12.75">
      <c r="A39" s="11" t="s">
        <v>53</v>
      </c>
      <c r="B39" s="11" t="s">
        <v>35</v>
      </c>
      <c r="D39" s="12">
        <v>0</v>
      </c>
      <c r="E39" s="12">
        <v>3.6</v>
      </c>
      <c r="F39" s="12">
        <v>2.8</v>
      </c>
      <c r="G39" s="12" t="s">
        <v>51</v>
      </c>
      <c r="H39" s="13"/>
      <c r="I39" s="14"/>
      <c r="J39" s="11">
        <v>0</v>
      </c>
      <c r="K39" s="11">
        <v>6</v>
      </c>
      <c r="L39" s="11">
        <v>39</v>
      </c>
      <c r="M39" s="11">
        <v>41</v>
      </c>
      <c r="N39" s="15"/>
      <c r="O39" s="14">
        <v>0</v>
      </c>
      <c r="P39" s="11">
        <v>0</v>
      </c>
      <c r="Q39" s="11">
        <v>1</v>
      </c>
      <c r="R39" s="11">
        <v>2</v>
      </c>
      <c r="S39" s="11">
        <v>1</v>
      </c>
      <c r="U39" s="14" t="e">
        <f t="shared" si="0"/>
        <v>#DIV/0!</v>
      </c>
      <c r="V39" s="14" t="e">
        <f t="shared" si="1"/>
        <v>#DIV/0!</v>
      </c>
      <c r="W39" s="14">
        <f t="shared" si="2"/>
        <v>6</v>
      </c>
      <c r="X39" s="14">
        <f t="shared" si="3"/>
        <v>19.5</v>
      </c>
      <c r="Y39" s="14">
        <f t="shared" si="4"/>
        <v>41</v>
      </c>
    </row>
    <row r="40" spans="1:25" s="11" customFormat="1" ht="12.75">
      <c r="A40" s="11" t="s">
        <v>53</v>
      </c>
      <c r="B40" s="11" t="s">
        <v>36</v>
      </c>
      <c r="C40" s="11">
        <v>23.3</v>
      </c>
      <c r="D40" s="12">
        <v>23.9</v>
      </c>
      <c r="E40" s="12">
        <v>18.028033866415804</v>
      </c>
      <c r="F40" s="12">
        <v>16.6</v>
      </c>
      <c r="G40" s="12">
        <v>18.276510721247565</v>
      </c>
      <c r="H40" s="13"/>
      <c r="I40" s="14">
        <v>1584</v>
      </c>
      <c r="J40" s="11">
        <v>1567</v>
      </c>
      <c r="K40" s="11">
        <v>1358</v>
      </c>
      <c r="L40" s="11">
        <v>1324</v>
      </c>
      <c r="M40" s="11">
        <v>1333</v>
      </c>
      <c r="N40" s="15"/>
      <c r="O40" s="14">
        <v>35</v>
      </c>
      <c r="P40" s="11">
        <v>34</v>
      </c>
      <c r="Q40" s="11">
        <v>39</v>
      </c>
      <c r="R40" s="11">
        <v>37</v>
      </c>
      <c r="S40" s="11">
        <v>37</v>
      </c>
      <c r="U40" s="14">
        <f t="shared" si="0"/>
        <v>45.25714285714286</v>
      </c>
      <c r="V40" s="14">
        <f t="shared" si="1"/>
        <v>46.088235294117645</v>
      </c>
      <c r="W40" s="14">
        <f t="shared" si="2"/>
        <v>34.82051282051282</v>
      </c>
      <c r="X40" s="14">
        <f t="shared" si="3"/>
        <v>35.78378378378378</v>
      </c>
      <c r="Y40" s="14">
        <f t="shared" si="4"/>
        <v>36.027027027027025</v>
      </c>
    </row>
    <row r="41" spans="1:25" s="11" customFormat="1" ht="12.75">
      <c r="A41" s="11" t="s">
        <v>53</v>
      </c>
      <c r="B41" s="11" t="s">
        <v>37</v>
      </c>
      <c r="C41" s="11">
        <v>11</v>
      </c>
      <c r="D41" s="12">
        <v>14.9</v>
      </c>
      <c r="E41" s="12">
        <v>11.1</v>
      </c>
      <c r="F41" s="12">
        <v>10.8</v>
      </c>
      <c r="G41" s="12">
        <v>13.182777777777776</v>
      </c>
      <c r="H41" s="13"/>
      <c r="I41" s="14">
        <v>122</v>
      </c>
      <c r="J41" s="11">
        <v>112</v>
      </c>
      <c r="K41" s="11">
        <v>123</v>
      </c>
      <c r="L41" s="11">
        <v>142</v>
      </c>
      <c r="M41" s="11">
        <v>221</v>
      </c>
      <c r="N41" s="15"/>
      <c r="O41" s="14">
        <v>6</v>
      </c>
      <c r="P41" s="11">
        <v>4</v>
      </c>
      <c r="Q41" s="11">
        <v>6</v>
      </c>
      <c r="R41" s="11">
        <v>7</v>
      </c>
      <c r="S41" s="11">
        <v>9</v>
      </c>
      <c r="U41" s="14">
        <f t="shared" si="0"/>
        <v>20.333333333333332</v>
      </c>
      <c r="V41" s="14">
        <f t="shared" si="1"/>
        <v>28</v>
      </c>
      <c r="W41" s="14">
        <f t="shared" si="2"/>
        <v>20.5</v>
      </c>
      <c r="X41" s="14">
        <f t="shared" si="3"/>
        <v>20.285714285714285</v>
      </c>
      <c r="Y41" s="14">
        <f t="shared" si="4"/>
        <v>24.555555555555557</v>
      </c>
    </row>
    <row r="42" spans="1:25" s="11" customFormat="1" ht="12.75">
      <c r="A42" s="11" t="s">
        <v>53</v>
      </c>
      <c r="B42" s="11" t="s">
        <v>38</v>
      </c>
      <c r="C42" s="11">
        <v>16.3</v>
      </c>
      <c r="D42" s="12">
        <v>15.6</v>
      </c>
      <c r="E42" s="12">
        <v>14.9</v>
      </c>
      <c r="F42" s="12">
        <v>16.3</v>
      </c>
      <c r="G42" s="12">
        <v>14.29529702970297</v>
      </c>
      <c r="H42" s="13"/>
      <c r="I42" s="14">
        <v>890</v>
      </c>
      <c r="J42" s="11">
        <v>924</v>
      </c>
      <c r="K42" s="11">
        <v>825</v>
      </c>
      <c r="L42" s="11">
        <v>923</v>
      </c>
      <c r="M42" s="11">
        <v>804</v>
      </c>
      <c r="N42" s="15"/>
      <c r="O42" s="14">
        <v>31</v>
      </c>
      <c r="P42" s="11">
        <v>31</v>
      </c>
      <c r="Q42" s="11">
        <v>29</v>
      </c>
      <c r="R42" s="11">
        <v>32</v>
      </c>
      <c r="S42" s="11">
        <v>28</v>
      </c>
      <c r="U42" s="14">
        <f t="shared" si="0"/>
        <v>28.70967741935484</v>
      </c>
      <c r="V42" s="14">
        <f t="shared" si="1"/>
        <v>29.806451612903224</v>
      </c>
      <c r="W42" s="14">
        <f t="shared" si="2"/>
        <v>28.448275862068964</v>
      </c>
      <c r="X42" s="14">
        <f t="shared" si="3"/>
        <v>28.84375</v>
      </c>
      <c r="Y42" s="14">
        <f t="shared" si="4"/>
        <v>28.714285714285715</v>
      </c>
    </row>
    <row r="43" spans="1:25" s="11" customFormat="1" ht="12.75">
      <c r="A43" s="11" t="s">
        <v>53</v>
      </c>
      <c r="B43" s="11" t="s">
        <v>39</v>
      </c>
      <c r="C43" s="11">
        <v>22.8</v>
      </c>
      <c r="D43" s="12">
        <v>27.72</v>
      </c>
      <c r="E43" s="12">
        <v>21.34</v>
      </c>
      <c r="F43" s="12">
        <v>16.3</v>
      </c>
      <c r="G43" s="12">
        <v>13.08403361344538</v>
      </c>
      <c r="H43" s="13"/>
      <c r="I43" s="14">
        <v>296</v>
      </c>
      <c r="J43" s="11">
        <v>259</v>
      </c>
      <c r="K43" s="11">
        <v>201</v>
      </c>
      <c r="L43" s="11">
        <v>187</v>
      </c>
      <c r="M43" s="11">
        <v>162</v>
      </c>
      <c r="N43" s="15"/>
      <c r="O43" s="14">
        <v>6</v>
      </c>
      <c r="P43" s="11">
        <v>5</v>
      </c>
      <c r="Q43" s="11">
        <v>5</v>
      </c>
      <c r="R43" s="11">
        <v>6</v>
      </c>
      <c r="S43" s="11">
        <v>6</v>
      </c>
      <c r="U43" s="14">
        <f t="shared" si="0"/>
        <v>49.333333333333336</v>
      </c>
      <c r="V43" s="14">
        <f t="shared" si="1"/>
        <v>51.8</v>
      </c>
      <c r="W43" s="14">
        <f t="shared" si="2"/>
        <v>40.2</v>
      </c>
      <c r="X43" s="14">
        <f t="shared" si="3"/>
        <v>31.166666666666668</v>
      </c>
      <c r="Y43" s="14">
        <f t="shared" si="4"/>
        <v>27</v>
      </c>
    </row>
    <row r="44" spans="1:25" s="11" customFormat="1" ht="12.75">
      <c r="A44" s="11" t="s">
        <v>53</v>
      </c>
      <c r="B44" s="11" t="s">
        <v>40</v>
      </c>
      <c r="C44" s="11">
        <v>6.9</v>
      </c>
      <c r="D44" s="12">
        <v>9</v>
      </c>
      <c r="E44" s="12">
        <v>11.8</v>
      </c>
      <c r="F44" s="12">
        <v>11.4</v>
      </c>
      <c r="G44" s="12">
        <v>9.722619047619048</v>
      </c>
      <c r="H44" s="13"/>
      <c r="I44" s="14">
        <v>41</v>
      </c>
      <c r="J44" s="11">
        <v>50</v>
      </c>
      <c r="K44" s="11">
        <v>40</v>
      </c>
      <c r="L44" s="11">
        <v>40</v>
      </c>
      <c r="M44" s="11">
        <v>35</v>
      </c>
      <c r="N44" s="15"/>
      <c r="O44" s="14">
        <v>3</v>
      </c>
      <c r="P44" s="11">
        <v>3</v>
      </c>
      <c r="Q44" s="11">
        <v>2</v>
      </c>
      <c r="R44" s="11">
        <v>2</v>
      </c>
      <c r="S44" s="11">
        <v>2</v>
      </c>
      <c r="U44" s="14">
        <f t="shared" si="0"/>
        <v>13.666666666666666</v>
      </c>
      <c r="V44" s="14">
        <f t="shared" si="1"/>
        <v>16.666666666666668</v>
      </c>
      <c r="W44" s="14">
        <f t="shared" si="2"/>
        <v>20</v>
      </c>
      <c r="X44" s="14">
        <f t="shared" si="3"/>
        <v>20</v>
      </c>
      <c r="Y44" s="14">
        <f t="shared" si="4"/>
        <v>17.5</v>
      </c>
    </row>
    <row r="45" spans="1:25" s="11" customFormat="1" ht="12.75">
      <c r="A45" s="11" t="s">
        <v>53</v>
      </c>
      <c r="B45" s="11" t="s">
        <v>41</v>
      </c>
      <c r="C45" s="11">
        <v>26.4</v>
      </c>
      <c r="D45" s="12">
        <v>31.42</v>
      </c>
      <c r="E45" s="12">
        <v>24.76</v>
      </c>
      <c r="F45" s="12">
        <v>21.4</v>
      </c>
      <c r="G45" s="12">
        <v>29.74117647058824</v>
      </c>
      <c r="H45" s="13"/>
      <c r="I45" s="14">
        <v>249</v>
      </c>
      <c r="J45" s="11">
        <v>298</v>
      </c>
      <c r="K45" s="11">
        <v>231</v>
      </c>
      <c r="L45" s="11">
        <v>286</v>
      </c>
      <c r="M45" s="11">
        <v>338</v>
      </c>
      <c r="N45" s="15"/>
      <c r="O45" s="14">
        <v>5</v>
      </c>
      <c r="P45" s="11">
        <v>5</v>
      </c>
      <c r="Q45" s="11">
        <v>5</v>
      </c>
      <c r="R45" s="11">
        <v>8</v>
      </c>
      <c r="S45" s="11">
        <v>6</v>
      </c>
      <c r="U45" s="14">
        <f t="shared" si="0"/>
        <v>49.8</v>
      </c>
      <c r="V45" s="14">
        <f t="shared" si="1"/>
        <v>59.6</v>
      </c>
      <c r="W45" s="14">
        <f t="shared" si="2"/>
        <v>46.2</v>
      </c>
      <c r="X45" s="14">
        <f t="shared" si="3"/>
        <v>35.75</v>
      </c>
      <c r="Y45" s="14">
        <f t="shared" si="4"/>
        <v>56.333333333333336</v>
      </c>
    </row>
    <row r="46" spans="1:25" s="11" customFormat="1" ht="12.75">
      <c r="A46" s="11" t="s">
        <v>53</v>
      </c>
      <c r="B46" s="11" t="s">
        <v>42</v>
      </c>
      <c r="C46" s="11">
        <v>34.4</v>
      </c>
      <c r="D46" s="12">
        <v>32.7</v>
      </c>
      <c r="E46" s="12">
        <v>29.6</v>
      </c>
      <c r="F46" s="12">
        <v>24.9</v>
      </c>
      <c r="G46" s="12">
        <v>19.63357314148681</v>
      </c>
      <c r="H46" s="13"/>
      <c r="I46" s="14">
        <v>773</v>
      </c>
      <c r="J46" s="11">
        <v>868</v>
      </c>
      <c r="K46" s="11">
        <v>844</v>
      </c>
      <c r="L46" s="11">
        <v>865</v>
      </c>
      <c r="M46" s="11">
        <v>772</v>
      </c>
      <c r="N46" s="15"/>
      <c r="O46" s="14">
        <v>12</v>
      </c>
      <c r="P46" s="11">
        <v>13</v>
      </c>
      <c r="Q46" s="11">
        <v>15</v>
      </c>
      <c r="R46" s="11">
        <v>18</v>
      </c>
      <c r="S46" s="11">
        <v>20</v>
      </c>
      <c r="U46" s="14">
        <f t="shared" si="0"/>
        <v>64.41666666666667</v>
      </c>
      <c r="V46" s="14">
        <f t="shared" si="1"/>
        <v>66.76923076923077</v>
      </c>
      <c r="W46" s="14">
        <f t="shared" si="2"/>
        <v>56.266666666666666</v>
      </c>
      <c r="X46" s="14">
        <f t="shared" si="3"/>
        <v>48.05555555555556</v>
      </c>
      <c r="Y46" s="14">
        <f t="shared" si="4"/>
        <v>38.6</v>
      </c>
    </row>
    <row r="47" spans="1:25" s="11" customFormat="1" ht="12.75">
      <c r="A47" s="11" t="s">
        <v>53</v>
      </c>
      <c r="B47" s="11" t="s">
        <v>43</v>
      </c>
      <c r="C47" s="11">
        <v>18.8</v>
      </c>
      <c r="D47" s="12">
        <v>20.58</v>
      </c>
      <c r="E47" s="12">
        <v>18.22</v>
      </c>
      <c r="F47" s="12">
        <v>19.5</v>
      </c>
      <c r="G47" s="12">
        <v>19.06</v>
      </c>
      <c r="H47" s="13"/>
      <c r="I47" s="14">
        <v>237</v>
      </c>
      <c r="J47" s="11">
        <v>193</v>
      </c>
      <c r="K47" s="11">
        <v>172</v>
      </c>
      <c r="L47" s="11">
        <v>186</v>
      </c>
      <c r="M47" s="11">
        <v>179</v>
      </c>
      <c r="N47" s="15"/>
      <c r="O47" s="14">
        <v>6</v>
      </c>
      <c r="P47" s="11">
        <v>5</v>
      </c>
      <c r="Q47" s="11">
        <v>5</v>
      </c>
      <c r="R47" s="11">
        <v>5</v>
      </c>
      <c r="S47" s="11">
        <v>5</v>
      </c>
      <c r="U47" s="14">
        <f t="shared" si="0"/>
        <v>39.5</v>
      </c>
      <c r="V47" s="14">
        <f t="shared" si="1"/>
        <v>38.6</v>
      </c>
      <c r="W47" s="14">
        <f t="shared" si="2"/>
        <v>34.4</v>
      </c>
      <c r="X47" s="14">
        <f t="shared" si="3"/>
        <v>37.2</v>
      </c>
      <c r="Y47" s="14">
        <f t="shared" si="4"/>
        <v>35.8</v>
      </c>
    </row>
    <row r="48" spans="1:25" s="11" customFormat="1" ht="12.75">
      <c r="A48" s="11" t="s">
        <v>53</v>
      </c>
      <c r="B48" s="11" t="s">
        <v>44</v>
      </c>
      <c r="C48" s="11">
        <v>18.1</v>
      </c>
      <c r="D48" s="12">
        <v>20.4</v>
      </c>
      <c r="E48" s="12">
        <v>15.1</v>
      </c>
      <c r="F48" s="12">
        <v>17.3</v>
      </c>
      <c r="G48" s="12">
        <v>18.11060606060606</v>
      </c>
      <c r="H48" s="13"/>
      <c r="I48" s="14">
        <v>152</v>
      </c>
      <c r="J48" s="11">
        <v>172</v>
      </c>
      <c r="K48" s="11">
        <v>139</v>
      </c>
      <c r="L48" s="11">
        <v>147</v>
      </c>
      <c r="M48" s="11">
        <v>150</v>
      </c>
      <c r="N48" s="15"/>
      <c r="O48" s="14">
        <v>4</v>
      </c>
      <c r="P48" s="11">
        <v>4</v>
      </c>
      <c r="Q48" s="11">
        <v>4</v>
      </c>
      <c r="R48" s="11">
        <v>4</v>
      </c>
      <c r="S48" s="11">
        <v>4</v>
      </c>
      <c r="U48" s="14">
        <f t="shared" si="0"/>
        <v>38</v>
      </c>
      <c r="V48" s="14">
        <f t="shared" si="1"/>
        <v>43</v>
      </c>
      <c r="W48" s="14">
        <f t="shared" si="2"/>
        <v>34.75</v>
      </c>
      <c r="X48" s="14">
        <f t="shared" si="3"/>
        <v>36.75</v>
      </c>
      <c r="Y48" s="14">
        <f t="shared" si="4"/>
        <v>37.5</v>
      </c>
    </row>
    <row r="49" spans="1:25" s="11" customFormat="1" ht="12.75">
      <c r="A49" s="11" t="s">
        <v>53</v>
      </c>
      <c r="B49" s="11" t="s">
        <v>45</v>
      </c>
      <c r="C49" s="11">
        <v>22.3</v>
      </c>
      <c r="D49" s="12">
        <v>24.25</v>
      </c>
      <c r="E49" s="12">
        <v>20.25</v>
      </c>
      <c r="F49" s="12">
        <v>19.92</v>
      </c>
      <c r="G49" s="12">
        <v>16.14166666666667</v>
      </c>
      <c r="H49" s="13"/>
      <c r="I49" s="14">
        <v>413</v>
      </c>
      <c r="J49" s="11">
        <v>347</v>
      </c>
      <c r="K49" s="11">
        <v>291</v>
      </c>
      <c r="L49" s="11">
        <v>363</v>
      </c>
      <c r="M49" s="11">
        <v>354</v>
      </c>
      <c r="N49" s="15"/>
      <c r="O49" s="14">
        <v>10</v>
      </c>
      <c r="P49" s="11">
        <v>8</v>
      </c>
      <c r="Q49" s="11">
        <v>8</v>
      </c>
      <c r="R49" s="11">
        <v>10</v>
      </c>
      <c r="S49" s="11">
        <v>11</v>
      </c>
      <c r="U49" s="14">
        <f t="shared" si="0"/>
        <v>41.3</v>
      </c>
      <c r="V49" s="14">
        <f t="shared" si="1"/>
        <v>43.375</v>
      </c>
      <c r="W49" s="14">
        <f t="shared" si="2"/>
        <v>36.375</v>
      </c>
      <c r="X49" s="14">
        <f t="shared" si="3"/>
        <v>36.3</v>
      </c>
      <c r="Y49" s="14">
        <f t="shared" si="4"/>
        <v>32.18181818181818</v>
      </c>
    </row>
    <row r="50" spans="1:25" s="11" customFormat="1" ht="12.75">
      <c r="A50" s="11" t="s">
        <v>53</v>
      </c>
      <c r="B50" s="11" t="s">
        <v>46</v>
      </c>
      <c r="C50" s="11">
        <v>16.7</v>
      </c>
      <c r="D50" s="12">
        <v>21.6</v>
      </c>
      <c r="E50" s="12">
        <v>0</v>
      </c>
      <c r="F50" s="12">
        <v>0</v>
      </c>
      <c r="G50" s="12">
        <v>0</v>
      </c>
      <c r="H50" s="13"/>
      <c r="I50" s="14">
        <v>58</v>
      </c>
      <c r="J50" s="11">
        <v>74</v>
      </c>
      <c r="K50" s="11">
        <v>0</v>
      </c>
      <c r="L50" s="11">
        <v>0</v>
      </c>
      <c r="M50" s="11">
        <v>0</v>
      </c>
      <c r="N50" s="15"/>
      <c r="O50" s="14">
        <v>2</v>
      </c>
      <c r="P50" s="11">
        <v>2</v>
      </c>
      <c r="Q50" s="11">
        <v>0</v>
      </c>
      <c r="R50" s="11">
        <v>0</v>
      </c>
      <c r="S50" s="11">
        <v>0</v>
      </c>
      <c r="U50" s="14">
        <f t="shared" si="0"/>
        <v>29</v>
      </c>
      <c r="V50" s="14">
        <f t="shared" si="1"/>
        <v>37</v>
      </c>
      <c r="W50" s="14" t="e">
        <f t="shared" si="2"/>
        <v>#DIV/0!</v>
      </c>
      <c r="X50" s="14" t="e">
        <f t="shared" si="3"/>
        <v>#DIV/0!</v>
      </c>
      <c r="Y50" s="14" t="e">
        <f t="shared" si="4"/>
        <v>#DIV/0!</v>
      </c>
    </row>
    <row r="51" spans="1:25" s="11" customFormat="1" ht="12.75">
      <c r="A51" s="11" t="s">
        <v>53</v>
      </c>
      <c r="B51" s="11" t="s">
        <v>47</v>
      </c>
      <c r="C51" s="11">
        <v>27.5</v>
      </c>
      <c r="D51" s="12">
        <v>15.5</v>
      </c>
      <c r="E51" s="12">
        <v>0</v>
      </c>
      <c r="F51" s="12">
        <v>17</v>
      </c>
      <c r="G51" s="12">
        <v>17.675757575757576</v>
      </c>
      <c r="H51" s="13"/>
      <c r="I51" s="14">
        <v>55</v>
      </c>
      <c r="J51" s="11">
        <v>31</v>
      </c>
      <c r="K51" s="11">
        <v>0</v>
      </c>
      <c r="L51" s="11">
        <v>34</v>
      </c>
      <c r="M51" s="11">
        <v>35</v>
      </c>
      <c r="N51" s="15"/>
      <c r="O51" s="14">
        <v>1</v>
      </c>
      <c r="P51" s="11">
        <v>1</v>
      </c>
      <c r="Q51" s="11">
        <v>0</v>
      </c>
      <c r="R51" s="11">
        <v>1</v>
      </c>
      <c r="S51" s="11">
        <v>1</v>
      </c>
      <c r="U51" s="14">
        <f t="shared" si="0"/>
        <v>55</v>
      </c>
      <c r="V51" s="14">
        <f t="shared" si="1"/>
        <v>31</v>
      </c>
      <c r="W51" s="14" t="e">
        <f t="shared" si="2"/>
        <v>#DIV/0!</v>
      </c>
      <c r="X51" s="14">
        <f t="shared" si="3"/>
        <v>34</v>
      </c>
      <c r="Y51" s="14">
        <f t="shared" si="4"/>
        <v>35</v>
      </c>
    </row>
  </sheetData>
  <printOptions gridLines="1"/>
  <pageMargins left="0.25" right="0.25" top="0.25" bottom="0.25" header="0" footer="0"/>
  <pageSetup fitToHeight="4" fitToWidth="1" horizontalDpi="600" verticalDpi="600" orientation="landscape" r:id="rId1"/>
  <headerFooter alignWithMargins="0">
    <oddFooter>&amp;L&amp;8&amp;F&amp;C&amp;8&amp;P&amp;R&amp;8Office of Research &amp;&amp; Institutional Development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speech</cp:lastModifiedBy>
  <cp:lastPrinted>2007-10-10T20:42:56Z</cp:lastPrinted>
  <dcterms:created xsi:type="dcterms:W3CDTF">2007-02-07T20:55:38Z</dcterms:created>
  <dcterms:modified xsi:type="dcterms:W3CDTF">2007-10-11T03:28:37Z</dcterms:modified>
  <cp:category/>
  <cp:version/>
  <cp:contentType/>
  <cp:contentStatus/>
</cp:coreProperties>
</file>