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<sst xmlns="http://schemas.openxmlformats.org/spreadsheetml/2006/main" count="103" uniqueCount="103">
  <si>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TOTAL</t>
  </si>
  <si>
    <t>Simple</t>
  </si>
  <si>
    <t>Search</t>
  </si>
  <si>
    <t>Semester</t>
  </si>
  <si>
    <t>Summer 2003</t>
  </si>
  <si>
    <t>Fall 2003</t>
  </si>
  <si>
    <t>Summer 2004</t>
  </si>
  <si>
    <t>Summer 2005</t>
  </si>
  <si>
    <t>Fall 2004</t>
  </si>
  <si>
    <t>Spring 2004</t>
  </si>
  <si>
    <t>Spring 2005</t>
  </si>
  <si>
    <t>Fall 2005</t>
  </si>
  <si>
    <t>Spring 2006</t>
  </si>
  <si>
    <t>Summer 2006</t>
  </si>
  <si>
    <t>Year</t>
  </si>
  <si>
    <t>2003 - 2004</t>
  </si>
  <si>
    <t>2005 - 2006</t>
  </si>
  <si>
    <t>2004 - 2005</t>
  </si>
  <si>
    <t>TOTAL Questions</t>
  </si>
  <si>
    <t>Fall 2006</t>
  </si>
  <si>
    <t>2006 - 2007</t>
  </si>
  <si>
    <t>Spring 2007</t>
  </si>
  <si>
    <t>Summer 2007*</t>
  </si>
  <si>
    <t>* In Su07, started counting August with Fall semester statistics rather than with Summer statistics (as done for previous Summer statistics).</t>
  </si>
  <si>
    <t>2007 - 2008</t>
  </si>
  <si>
    <t>Summer 2008</t>
  </si>
  <si>
    <t>Spring 2008</t>
  </si>
  <si>
    <t>Fall 2007</t>
  </si>
  <si>
    <t>Summer 2009</t>
  </si>
  <si>
    <t>Fall 2008</t>
  </si>
  <si>
    <t>Spring 2009</t>
  </si>
  <si>
    <t>2008 - 2009</t>
  </si>
  <si>
    <t>Summer 2010</t>
  </si>
  <si>
    <t>Fall 2009</t>
  </si>
  <si>
    <t>Spring 2010</t>
  </si>
  <si>
    <t>2009 - 2010</t>
  </si>
  <si>
    <t>2010 - 2011</t>
  </si>
  <si>
    <t>Fall 2010</t>
  </si>
  <si>
    <t>Spring 2011</t>
  </si>
  <si>
    <t>Summer 2011</t>
  </si>
  <si>
    <t>2011 - 2012</t>
  </si>
  <si>
    <t>Summer 2012</t>
  </si>
  <si>
    <t>Fall 2011</t>
  </si>
  <si>
    <t>Spring 2012</t>
  </si>
  <si>
    <t>2012 - 2013</t>
  </si>
  <si>
    <t>Summer 2013</t>
  </si>
  <si>
    <t>Fall 2012</t>
  </si>
  <si>
    <t>Spring 2013</t>
  </si>
  <si>
    <t>Summer 2014</t>
  </si>
  <si>
    <t>Fall 2013</t>
  </si>
  <si>
    <t>Spring 2014</t>
  </si>
  <si>
    <t>2013-2014</t>
  </si>
  <si>
    <t>Fall 2014</t>
  </si>
  <si>
    <t>Spring 2015</t>
  </si>
  <si>
    <t>2014-2015</t>
  </si>
  <si>
    <t>2015-2016</t>
  </si>
  <si>
    <t>Summer 2015</t>
  </si>
  <si>
    <t>Fall 2015 (w/ Winter Inter chat)</t>
  </si>
  <si>
    <t>Summer 2016</t>
  </si>
  <si>
    <t>Fall 2016</t>
  </si>
  <si>
    <t>Winter Intersession 2016 (online chat)</t>
  </si>
  <si>
    <t>Spring 2017</t>
  </si>
  <si>
    <t>Spring 2016</t>
  </si>
  <si>
    <t>Winter Intersession 2005 (online chat)</t>
  </si>
  <si>
    <t>2016-2017</t>
  </si>
  <si>
    <t>Spring Intersession 2016 (online)</t>
  </si>
  <si>
    <t>Spring Intersession 2017 (online)</t>
  </si>
  <si>
    <t>Summer 2017</t>
  </si>
  <si>
    <t>Fall 2017</t>
  </si>
  <si>
    <t>Winter Intersession 2017 (online chat)</t>
  </si>
  <si>
    <t>Spring 2018</t>
  </si>
  <si>
    <t>Spring Intersession 2018 (online)</t>
  </si>
  <si>
    <t>2017-2018</t>
  </si>
  <si>
    <t>Spring 2019</t>
  </si>
  <si>
    <t>Spring Intersession 2019 (online)</t>
  </si>
  <si>
    <t>Summer 2018</t>
  </si>
  <si>
    <t>Fall 2018</t>
  </si>
  <si>
    <t>Winter Intersession 2018 (online chat)</t>
  </si>
  <si>
    <t>2018-2019</t>
  </si>
  <si>
    <t>Summer 2019</t>
  </si>
  <si>
    <t>Fall 2019</t>
  </si>
  <si>
    <t>Winter Intersession 2019 (online chat)</t>
  </si>
  <si>
    <t xml:space="preserve">Spring 2020 </t>
  </si>
  <si>
    <t>Spring Intersession 2020 (online)</t>
  </si>
  <si>
    <t>2019-2020</t>
  </si>
  <si>
    <t>2020-2021</t>
  </si>
  <si>
    <t>Summer 2020 (online)</t>
  </si>
  <si>
    <t>Fall 2020 (online)</t>
  </si>
  <si>
    <t>Spring Intersession 2021 (online)</t>
  </si>
  <si>
    <t>Spring 2021 (online)</t>
  </si>
  <si>
    <t>Summer 2021(online)</t>
  </si>
  <si>
    <t>Fall 2021(online)</t>
  </si>
  <si>
    <t>Spring 2022 (online &amp; in-person)</t>
  </si>
  <si>
    <t>2021-2022</t>
  </si>
  <si>
    <t>Spring Intersession 2022 (online)</t>
  </si>
  <si>
    <t>2022-2023</t>
  </si>
  <si>
    <t>Summer 2022</t>
  </si>
  <si>
    <t>Fall 2022</t>
  </si>
  <si>
    <t>Spring 2023</t>
  </si>
  <si>
    <t>Spring Intersession 2023 (online)</t>
  </si>
  <si>
    <t>Winter Intersession 2020 (online)</t>
  </si>
  <si>
    <t>Winter Intersession 2021 (online)</t>
  </si>
  <si>
    <t>Winter Intersession 2022 (online)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</si>
</sst>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[$-409]h:mm:ss\ AM/PM"/>
    <numFmt numFmtId="167" formatCode="0.000"/>
    <numFmt numFmtId="168" formatCode="[$-409]h:mm\ AM/PM;@"/>
  </numFmts>
  <fonts count="5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6.75"/>
      <color indexed="8"/>
      <name val="Arial"/>
      <family val="2"/>
    </font>
    <font>
      <sz val="9"/>
      <color indexed="8"/>
      <name val="Arial"/>
      <family val="2"/>
    </font>
    <font>
      <sz val="13.75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2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0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25" borderId="10" xfId="0" applyNumberFormat="1" applyFont="1" applyFill="1" applyBorder="1" applyAlignment="1">
      <alignment/>
    </xf>
    <xf numFmtId="1" fontId="8" fillId="25" borderId="10" xfId="0" applyNumberFormat="1" applyFont="1" applyFill="1" applyBorder="1" applyAlignment="1">
      <alignment/>
    </xf>
    <xf numFmtId="1" fontId="8" fillId="10" borderId="10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/>
    </xf>
    <xf numFmtId="1" fontId="8" fillId="9" borderId="10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1" fontId="8" fillId="17" borderId="10" xfId="0" applyNumberFormat="1" applyFont="1" applyFill="1" applyBorder="1" applyAlignment="1">
      <alignment/>
    </xf>
    <xf numFmtId="1" fontId="8" fillId="6" borderId="10" xfId="0" applyNumberFormat="1" applyFont="1" applyFill="1" applyBorder="1" applyAlignment="1">
      <alignment/>
    </xf>
    <xf numFmtId="1" fontId="6" fillId="6" borderId="10" xfId="0" applyNumberFormat="1" applyFont="1" applyFill="1" applyBorder="1" applyAlignment="1">
      <alignment/>
    </xf>
    <xf numFmtId="0" fontId="6" fillId="17" borderId="10" xfId="0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8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1" fontId="8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" fontId="6" fillId="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1" fontId="8" fillId="38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1" fontId="8" fillId="7" borderId="10" xfId="0" applyNumberFormat="1" applyFont="1" applyFill="1" applyBorder="1" applyAlignment="1">
      <alignment/>
    </xf>
    <xf numFmtId="0" fontId="6" fillId="7" borderId="12" xfId="0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1" fontId="6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/>
    </xf>
    <xf numFmtId="0" fontId="6" fillId="40" borderId="12" xfId="0" applyFont="1" applyFill="1" applyBorder="1" applyAlignment="1">
      <alignment/>
    </xf>
    <xf numFmtId="1" fontId="6" fillId="41" borderId="10" xfId="0" applyNumberFormat="1" applyFont="1" applyFill="1" applyBorder="1" applyAlignment="1">
      <alignment/>
    </xf>
    <xf numFmtId="1" fontId="8" fillId="41" borderId="10" xfId="0" applyNumberFormat="1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41" borderId="13" xfId="0" applyFont="1" applyFill="1" applyBorder="1" applyAlignment="1">
      <alignment/>
    </xf>
    <xf numFmtId="1" fontId="8" fillId="42" borderId="10" xfId="0" applyNumberFormat="1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1" fontId="6" fillId="42" borderId="10" xfId="0" applyNumberFormat="1" applyFont="1" applyFill="1" applyBorder="1" applyAlignment="1">
      <alignment/>
    </xf>
    <xf numFmtId="1" fontId="8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8" fontId="1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3" fillId="33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8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" fontId="6" fillId="24" borderId="10" xfId="0" applyNumberFormat="1" applyFont="1" applyFill="1" applyBorder="1" applyAlignment="1">
      <alignment/>
    </xf>
    <xf numFmtId="1" fontId="8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5" borderId="10" xfId="0" applyNumberFormat="1" applyFont="1" applyFill="1" applyBorder="1" applyAlignment="1">
      <alignment/>
    </xf>
    <xf numFmtId="1" fontId="8" fillId="15" borderId="10" xfId="0" applyNumberFormat="1" applyFont="1" applyFill="1" applyBorder="1" applyAlignment="1">
      <alignment/>
    </xf>
    <xf numFmtId="0" fontId="6" fillId="15" borderId="10" xfId="0" applyFont="1" applyFill="1" applyBorder="1" applyAlignment="1">
      <alignment/>
    </xf>
    <xf numFmtId="1" fontId="6" fillId="15" borderId="1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Questions - Comparison by Semester</a:t>
            </a:r>
          </a:p>
        </c:rich>
      </c:tx>
      <c:layout>
        <c:manualLayout>
          <c:xMode val="factor"/>
          <c:yMode val="factor"/>
          <c:x val="-0.0902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85"/>
          <c:w val="0.914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Sheet1!$B$5:$B$80</c:f>
              <c:strCache/>
            </c:strRef>
          </c:cat>
          <c:val>
            <c:numRef>
              <c:f>Sheet1!$E$5:$E$80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872"/>
        <c:crossesAt val="0"/>
        <c:auto val="1"/>
        <c:lblOffset val="100"/>
        <c:tickLblSkip val="1"/>
        <c:noMultiLvlLbl val="0"/>
      </c:catAx>
      <c:valAx>
        <c:axId val="499187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3895"/>
        <c:crossesAt val="1"/>
        <c:crossBetween val="between"/>
        <c:dispUnits/>
        <c:majorUnit val="1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Questions by Academic Year</a:t>
            </a:r>
          </a:p>
        </c:rich>
      </c:tx>
      <c:layout>
        <c:manualLayout>
          <c:xMode val="factor"/>
          <c:yMode val="factor"/>
          <c:x val="-0.132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08425"/>
          <c:w val="0.741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Sheet1!$H$6:$H$24</c:f>
              <c:strCache/>
            </c:strRef>
          </c:cat>
          <c:val>
            <c:numRef>
              <c:f>Sheet1!$I$6:$I$24</c:f>
              <c:numCache/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Questions</a:t>
                </a:r>
              </a:p>
            </c:rich>
          </c:tx>
          <c:layout>
            <c:manualLayout>
              <c:xMode val="factor"/>
              <c:yMode val="factor"/>
              <c:x val="-0.047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94</xdr:row>
      <xdr:rowOff>57150</xdr:rowOff>
    </xdr:from>
    <xdr:to>
      <xdr:col>15</xdr:col>
      <xdr:colOff>209550</xdr:colOff>
      <xdr:row>114</xdr:row>
      <xdr:rowOff>0</xdr:rowOff>
    </xdr:to>
    <xdr:graphicFrame>
      <xdr:nvGraphicFramePr>
        <xdr:cNvPr id="1" name="Chart 1"/>
        <xdr:cNvGraphicFramePr/>
      </xdr:nvGraphicFramePr>
      <xdr:xfrm>
        <a:off x="104775" y="15039975"/>
        <a:ext cx="10020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9525</xdr:rowOff>
    </xdr:from>
    <xdr:to>
      <xdr:col>15</xdr:col>
      <xdr:colOff>600075</xdr:colOff>
      <xdr:row>81</xdr:row>
      <xdr:rowOff>76200</xdr:rowOff>
    </xdr:to>
    <xdr:graphicFrame>
      <xdr:nvGraphicFramePr>
        <xdr:cNvPr id="2" name="Chart 2"/>
        <xdr:cNvGraphicFramePr/>
      </xdr:nvGraphicFramePr>
      <xdr:xfrm>
        <a:off x="3695700" y="6915150"/>
        <a:ext cx="6819900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6"/>
  <sheetViews>
    <sheetView tabSelected="1" view="pageLayout" workbookViewId="0" topLeftCell="B3">
      <selection activeCell="E80" sqref="E80"/>
    </sheetView>
  </sheetViews>
  <sheetFormatPr defaultColWidth="9.140625" defaultRowHeight="12.75"/>
  <cols>
    <col min="1" max="1" width="1.57421875" style="0" customWidth="1"/>
    <col min="2" max="2" width="26.421875" style="0" customWidth="1"/>
    <col min="3" max="3" width="6.7109375" style="0" customWidth="1"/>
    <col min="4" max="4" width="7.421875" style="0" customWidth="1"/>
    <col min="5" max="5" width="8.140625" style="0" customWidth="1"/>
    <col min="6" max="7" width="5.140625" style="0" customWidth="1"/>
    <col min="8" max="8" width="13.421875" style="0" customWidth="1"/>
    <col min="9" max="9" width="16.8515625" style="0" customWidth="1"/>
    <col min="10" max="10" width="10.7109375" style="0" customWidth="1"/>
    <col min="11" max="11" width="10.57421875" style="0" customWidth="1"/>
  </cols>
  <sheetData>
    <row r="1" ht="3" customHeight="1" hidden="1"/>
    <row r="2" spans="2:10" ht="3.75" customHeight="1" hidden="1">
      <c r="B2" s="25"/>
      <c r="C2" s="26"/>
      <c r="D2" s="25"/>
      <c r="E2" s="25"/>
      <c r="F2" s="25"/>
      <c r="G2" s="25"/>
      <c r="H2" s="25"/>
      <c r="I2" s="25"/>
      <c r="J2" s="25"/>
    </row>
    <row r="3" spans="2:12" ht="12.75">
      <c r="B3" s="28" t="s">
        <v>3</v>
      </c>
      <c r="C3" s="29" t="s">
        <v>1</v>
      </c>
      <c r="D3" s="29" t="s">
        <v>2</v>
      </c>
      <c r="E3" s="30" t="s">
        <v>0</v>
      </c>
      <c r="F3" s="27"/>
      <c r="G3" s="31"/>
      <c r="H3" s="32" t="s">
        <v>14</v>
      </c>
      <c r="I3" s="30" t="s">
        <v>18</v>
      </c>
      <c r="J3" s="33"/>
      <c r="K3" s="33"/>
      <c r="L3" s="10"/>
    </row>
    <row r="4" spans="2:12" ht="4.5" customHeight="1">
      <c r="B4" s="28"/>
      <c r="C4" s="29"/>
      <c r="D4" s="29"/>
      <c r="E4" s="30"/>
      <c r="F4" s="27"/>
      <c r="G4" s="27"/>
      <c r="H4" s="34"/>
      <c r="I4" s="35"/>
      <c r="J4" s="12"/>
      <c r="K4" s="12"/>
      <c r="L4" s="21"/>
    </row>
    <row r="5" spans="2:12" ht="12.75">
      <c r="B5" s="36" t="s">
        <v>4</v>
      </c>
      <c r="C5" s="35">
        <v>1082</v>
      </c>
      <c r="D5" s="35">
        <v>298</v>
      </c>
      <c r="E5" s="55">
        <f aca="true" t="shared" si="0" ref="E5:E12">SUM(C5:D5)</f>
        <v>1380</v>
      </c>
      <c r="F5" s="37"/>
      <c r="G5" s="27"/>
      <c r="H5" s="34" t="s">
        <v>15</v>
      </c>
      <c r="I5" s="56">
        <f>E5+E25+E53</f>
        <v>6504</v>
      </c>
      <c r="J5" s="38"/>
      <c r="K5" s="39"/>
      <c r="L5" s="20"/>
    </row>
    <row r="6" spans="2:12" ht="12.75">
      <c r="B6" s="36" t="s">
        <v>6</v>
      </c>
      <c r="C6" s="35">
        <v>874</v>
      </c>
      <c r="D6" s="35">
        <v>391</v>
      </c>
      <c r="E6" s="58">
        <f t="shared" si="0"/>
        <v>1265</v>
      </c>
      <c r="F6" s="37"/>
      <c r="G6" s="37"/>
      <c r="H6" s="34" t="s">
        <v>17</v>
      </c>
      <c r="I6" s="57">
        <f>E6+E26+E54</f>
        <v>6556</v>
      </c>
      <c r="J6" s="38"/>
      <c r="K6" s="39"/>
      <c r="L6" s="7"/>
    </row>
    <row r="7" spans="2:12" ht="12.75">
      <c r="B7" s="36" t="s">
        <v>7</v>
      </c>
      <c r="C7" s="35">
        <v>704</v>
      </c>
      <c r="D7" s="35">
        <v>398</v>
      </c>
      <c r="E7" s="59">
        <f t="shared" si="0"/>
        <v>1102</v>
      </c>
      <c r="F7" s="37"/>
      <c r="G7" s="37"/>
      <c r="H7" s="40" t="s">
        <v>16</v>
      </c>
      <c r="I7" s="60">
        <f>E7+E27+E28+E55</f>
        <v>5723</v>
      </c>
      <c r="J7" s="38"/>
      <c r="K7" s="39"/>
      <c r="L7" s="7"/>
    </row>
    <row r="8" spans="2:12" ht="12.75">
      <c r="B8" s="36" t="s">
        <v>13</v>
      </c>
      <c r="C8" s="35">
        <v>516</v>
      </c>
      <c r="D8" s="35">
        <v>350</v>
      </c>
      <c r="E8" s="61">
        <f t="shared" si="0"/>
        <v>866</v>
      </c>
      <c r="F8" s="37"/>
      <c r="G8" s="37"/>
      <c r="H8" s="40" t="s">
        <v>20</v>
      </c>
      <c r="I8" s="62">
        <f aca="true" t="shared" si="1" ref="I8:I16">E8+E29+E56</f>
        <v>6025</v>
      </c>
      <c r="J8" s="38"/>
      <c r="K8" s="39"/>
      <c r="L8" s="7"/>
    </row>
    <row r="9" spans="2:12" ht="12.75">
      <c r="B9" s="36" t="s">
        <v>22</v>
      </c>
      <c r="C9" s="35">
        <v>316</v>
      </c>
      <c r="D9" s="35">
        <v>166</v>
      </c>
      <c r="E9" s="64">
        <f t="shared" si="0"/>
        <v>482</v>
      </c>
      <c r="F9" s="37"/>
      <c r="G9" s="37"/>
      <c r="H9" s="40" t="s">
        <v>24</v>
      </c>
      <c r="I9" s="65">
        <f t="shared" si="1"/>
        <v>5843</v>
      </c>
      <c r="J9" s="38"/>
      <c r="K9" s="39"/>
      <c r="L9" s="7"/>
    </row>
    <row r="10" spans="2:12" ht="12.75">
      <c r="B10" s="41" t="s">
        <v>25</v>
      </c>
      <c r="C10" s="42">
        <v>366</v>
      </c>
      <c r="D10" s="42">
        <v>281</v>
      </c>
      <c r="E10" s="66">
        <f t="shared" si="0"/>
        <v>647</v>
      </c>
      <c r="F10" s="37"/>
      <c r="G10" s="37"/>
      <c r="H10" s="34" t="s">
        <v>31</v>
      </c>
      <c r="I10" s="67">
        <f t="shared" si="1"/>
        <v>5701</v>
      </c>
      <c r="J10" s="15"/>
      <c r="K10" s="15"/>
      <c r="L10" s="7"/>
    </row>
    <row r="11" spans="2:12" ht="12.75">
      <c r="B11" s="41" t="s">
        <v>28</v>
      </c>
      <c r="C11" s="35">
        <v>501</v>
      </c>
      <c r="D11" s="35">
        <v>240</v>
      </c>
      <c r="E11" s="68">
        <f>SUM(C11:D11)</f>
        <v>741</v>
      </c>
      <c r="F11" s="37"/>
      <c r="G11" s="37"/>
      <c r="H11" s="34" t="s">
        <v>35</v>
      </c>
      <c r="I11" s="70">
        <f t="shared" si="1"/>
        <v>5342</v>
      </c>
      <c r="J11" s="15"/>
      <c r="K11" s="15"/>
      <c r="L11" s="7"/>
    </row>
    <row r="12" spans="2:12" ht="12.75">
      <c r="B12" s="41" t="s">
        <v>32</v>
      </c>
      <c r="C12" s="35">
        <v>251</v>
      </c>
      <c r="D12" s="35">
        <v>177</v>
      </c>
      <c r="E12" s="71">
        <f t="shared" si="0"/>
        <v>428</v>
      </c>
      <c r="F12" s="37"/>
      <c r="G12" s="37"/>
      <c r="H12" s="34" t="s">
        <v>36</v>
      </c>
      <c r="I12" s="73">
        <f t="shared" si="1"/>
        <v>4879</v>
      </c>
      <c r="J12" s="15"/>
      <c r="K12" s="15"/>
      <c r="L12" s="7"/>
    </row>
    <row r="13" spans="2:12" ht="12.75">
      <c r="B13" s="41" t="s">
        <v>39</v>
      </c>
      <c r="C13" s="35">
        <v>284</v>
      </c>
      <c r="D13" s="35">
        <v>127</v>
      </c>
      <c r="E13" s="74">
        <f>SUM(C13:D13)</f>
        <v>411</v>
      </c>
      <c r="F13" s="37"/>
      <c r="G13" s="37"/>
      <c r="H13" s="40" t="s">
        <v>40</v>
      </c>
      <c r="I13" s="76">
        <f t="shared" si="1"/>
        <v>4274</v>
      </c>
      <c r="J13" s="15"/>
      <c r="K13" s="15"/>
      <c r="L13" s="7"/>
    </row>
    <row r="14" spans="2:12" ht="15" customHeight="1">
      <c r="B14" s="41" t="s">
        <v>41</v>
      </c>
      <c r="C14" s="35">
        <v>300</v>
      </c>
      <c r="D14" s="35">
        <v>115</v>
      </c>
      <c r="E14" s="78">
        <f>SUM(C14:D14)</f>
        <v>415</v>
      </c>
      <c r="F14" s="37"/>
      <c r="G14" s="37"/>
      <c r="H14" s="40" t="s">
        <v>44</v>
      </c>
      <c r="I14" s="78">
        <f t="shared" si="1"/>
        <v>4277</v>
      </c>
      <c r="J14" s="15"/>
      <c r="K14" s="15"/>
      <c r="L14" s="7"/>
    </row>
    <row r="15" spans="2:12" ht="15" customHeight="1">
      <c r="B15" s="41" t="s">
        <v>45</v>
      </c>
      <c r="C15" s="35">
        <v>387</v>
      </c>
      <c r="D15" s="35">
        <v>181</v>
      </c>
      <c r="E15" s="80">
        <f>SUM(C15:D15)</f>
        <v>568</v>
      </c>
      <c r="F15" s="37"/>
      <c r="G15" s="37"/>
      <c r="H15" s="47" t="s">
        <v>51</v>
      </c>
      <c r="I15" s="80">
        <f t="shared" si="1"/>
        <v>4816</v>
      </c>
      <c r="J15" s="15"/>
      <c r="K15" s="15"/>
      <c r="L15" s="7"/>
    </row>
    <row r="16" spans="2:12" ht="14.25" customHeight="1">
      <c r="B16" s="46" t="s">
        <v>48</v>
      </c>
      <c r="C16" s="35">
        <v>345</v>
      </c>
      <c r="D16" s="35">
        <v>90</v>
      </c>
      <c r="E16" s="83">
        <f>C16+D16</f>
        <v>435</v>
      </c>
      <c r="F16" s="37"/>
      <c r="G16" s="37"/>
      <c r="H16" s="50" t="s">
        <v>54</v>
      </c>
      <c r="I16" s="77">
        <f t="shared" si="1"/>
        <v>4640</v>
      </c>
      <c r="J16" s="38"/>
      <c r="K16" s="39"/>
      <c r="L16" s="7"/>
    </row>
    <row r="17" spans="2:12" ht="12.75">
      <c r="B17" s="46" t="s">
        <v>56</v>
      </c>
      <c r="C17" s="35">
        <v>342</v>
      </c>
      <c r="D17" s="35">
        <v>153</v>
      </c>
      <c r="E17" s="87">
        <v>495</v>
      </c>
      <c r="F17" s="37"/>
      <c r="G17" s="37"/>
      <c r="H17" s="50" t="s">
        <v>55</v>
      </c>
      <c r="I17" s="86">
        <f>E17+E38+E65+E66</f>
        <v>5645</v>
      </c>
      <c r="J17" s="38"/>
      <c r="K17" s="39"/>
      <c r="L17" s="7"/>
    </row>
    <row r="18" spans="2:12" ht="12.75">
      <c r="B18" s="46" t="s">
        <v>58</v>
      </c>
      <c r="C18" s="35">
        <v>381</v>
      </c>
      <c r="D18" s="35">
        <v>95</v>
      </c>
      <c r="E18" s="90">
        <f aca="true" t="shared" si="2" ref="E18:E23">C18+D18</f>
        <v>476</v>
      </c>
      <c r="F18" s="37"/>
      <c r="G18" s="37"/>
      <c r="H18" s="50" t="s">
        <v>64</v>
      </c>
      <c r="I18" s="89">
        <f>E18+E39+E40+E67+E68</f>
        <v>4225</v>
      </c>
      <c r="J18" s="38"/>
      <c r="K18" s="39"/>
      <c r="L18" s="7"/>
    </row>
    <row r="19" spans="2:12" ht="18" customHeight="1">
      <c r="B19" s="46" t="s">
        <v>67</v>
      </c>
      <c r="C19" s="35">
        <v>289</v>
      </c>
      <c r="D19" s="35">
        <v>51</v>
      </c>
      <c r="E19" s="93">
        <f t="shared" si="2"/>
        <v>340</v>
      </c>
      <c r="F19" s="37"/>
      <c r="G19" s="37"/>
      <c r="H19" s="50" t="s">
        <v>72</v>
      </c>
      <c r="I19" s="96">
        <f>E19+E41+E42+E69+E70</f>
        <v>3333</v>
      </c>
      <c r="J19" s="38"/>
      <c r="K19" s="39"/>
      <c r="L19" s="7"/>
    </row>
    <row r="20" spans="2:12" ht="12.75">
      <c r="B20" s="46" t="s">
        <v>75</v>
      </c>
      <c r="C20" s="35">
        <v>339</v>
      </c>
      <c r="D20" s="35">
        <v>62</v>
      </c>
      <c r="E20" s="97">
        <f t="shared" si="2"/>
        <v>401</v>
      </c>
      <c r="F20" s="37"/>
      <c r="G20" s="37"/>
      <c r="H20" s="50" t="s">
        <v>78</v>
      </c>
      <c r="I20" s="85">
        <f>E20+E43+E44+E71+E72</f>
        <v>3426</v>
      </c>
      <c r="J20" s="38"/>
      <c r="K20" s="39"/>
      <c r="L20" s="7"/>
    </row>
    <row r="21" spans="2:12" ht="12.75">
      <c r="B21" s="46" t="s">
        <v>79</v>
      </c>
      <c r="C21" s="35">
        <v>167</v>
      </c>
      <c r="D21" s="35">
        <v>29</v>
      </c>
      <c r="E21" s="107">
        <f t="shared" si="2"/>
        <v>196</v>
      </c>
      <c r="F21" s="37"/>
      <c r="G21" s="37"/>
      <c r="H21" s="100" t="s">
        <v>84</v>
      </c>
      <c r="I21" s="109">
        <f>E21+E45+E46+E73+E74</f>
        <v>3139</v>
      </c>
      <c r="J21" s="38"/>
      <c r="K21" s="39"/>
      <c r="L21" s="7"/>
    </row>
    <row r="22" spans="2:12" ht="12.75">
      <c r="B22" s="46" t="s">
        <v>86</v>
      </c>
      <c r="C22" s="35">
        <v>0</v>
      </c>
      <c r="D22" s="35">
        <v>23</v>
      </c>
      <c r="E22" s="110">
        <f t="shared" si="2"/>
        <v>23</v>
      </c>
      <c r="F22" s="37"/>
      <c r="G22" s="37"/>
      <c r="H22" s="100" t="s">
        <v>85</v>
      </c>
      <c r="I22" s="113">
        <f>E22+E47+E48+E75+E76</f>
        <v>572</v>
      </c>
      <c r="J22" s="38"/>
      <c r="K22" s="39"/>
      <c r="L22" s="7"/>
    </row>
    <row r="23" spans="2:12" ht="12.75">
      <c r="B23" s="46" t="s">
        <v>90</v>
      </c>
      <c r="C23" s="35">
        <v>38</v>
      </c>
      <c r="D23" s="35">
        <v>5</v>
      </c>
      <c r="E23" s="114">
        <f t="shared" si="2"/>
        <v>43</v>
      </c>
      <c r="F23" s="37"/>
      <c r="G23" s="37"/>
      <c r="H23" s="100" t="s">
        <v>93</v>
      </c>
      <c r="I23" s="116">
        <f>E23+E49+E50+E77+E78</f>
        <v>506</v>
      </c>
      <c r="J23" s="38"/>
      <c r="K23" s="39"/>
      <c r="L23" s="7"/>
    </row>
    <row r="24" spans="2:12" ht="12.75">
      <c r="B24" s="46" t="s">
        <v>96</v>
      </c>
      <c r="C24" s="35"/>
      <c r="D24" s="35"/>
      <c r="E24" s="114">
        <v>38</v>
      </c>
      <c r="F24" s="37"/>
      <c r="G24" s="37"/>
      <c r="H24" s="100" t="s">
        <v>95</v>
      </c>
      <c r="I24" s="116">
        <f>E24+E51+E52+E79+E80</f>
        <v>1694</v>
      </c>
      <c r="J24" s="38"/>
      <c r="K24" s="39"/>
      <c r="L24" s="7"/>
    </row>
    <row r="25" spans="2:12" ht="12.75">
      <c r="B25" s="36" t="s">
        <v>5</v>
      </c>
      <c r="C25" s="35">
        <v>2000</v>
      </c>
      <c r="D25" s="35">
        <v>447</v>
      </c>
      <c r="E25" s="55">
        <f>SUM(C25:D25)</f>
        <v>2447</v>
      </c>
      <c r="F25" s="37"/>
      <c r="G25" s="37"/>
      <c r="H25" s="100"/>
      <c r="I25" s="112"/>
      <c r="J25" s="38"/>
      <c r="K25" s="39"/>
      <c r="L25" s="7"/>
    </row>
    <row r="26" spans="2:12" ht="12.75">
      <c r="B26" s="36" t="s">
        <v>8</v>
      </c>
      <c r="C26" s="35">
        <v>1693</v>
      </c>
      <c r="D26" s="35">
        <v>812</v>
      </c>
      <c r="E26" s="58">
        <v>2505</v>
      </c>
      <c r="F26" s="37"/>
      <c r="G26" s="37"/>
      <c r="H26" s="44"/>
      <c r="I26" s="38"/>
      <c r="J26" s="38"/>
      <c r="K26" s="39"/>
      <c r="L26" s="7"/>
    </row>
    <row r="27" spans="2:12" ht="12.75">
      <c r="B27" s="36" t="s">
        <v>11</v>
      </c>
      <c r="C27" s="35">
        <v>925</v>
      </c>
      <c r="D27" s="35">
        <v>786</v>
      </c>
      <c r="E27" s="59">
        <f aca="true" t="shared" si="3" ref="E27:E33">SUM(C27:D27)</f>
        <v>1711</v>
      </c>
      <c r="F27" s="37"/>
      <c r="G27" s="37"/>
      <c r="H27" s="44"/>
      <c r="I27" s="38"/>
      <c r="J27" s="38"/>
      <c r="K27" s="39"/>
      <c r="L27" s="7"/>
    </row>
    <row r="28" spans="2:12" ht="12.75">
      <c r="B28" s="99" t="s">
        <v>63</v>
      </c>
      <c r="C28" s="35">
        <v>53</v>
      </c>
      <c r="D28" s="35">
        <v>20</v>
      </c>
      <c r="E28" s="59">
        <f>C28+D28</f>
        <v>73</v>
      </c>
      <c r="F28" s="37"/>
      <c r="G28" s="37"/>
      <c r="H28" s="44"/>
      <c r="I28" s="38"/>
      <c r="J28" s="38"/>
      <c r="K28" s="39"/>
      <c r="L28" s="7"/>
    </row>
    <row r="29" spans="2:12" ht="12.75">
      <c r="B29" s="36" t="s">
        <v>19</v>
      </c>
      <c r="C29" s="35">
        <v>1184</v>
      </c>
      <c r="D29" s="35">
        <v>1172</v>
      </c>
      <c r="E29" s="61">
        <f t="shared" si="3"/>
        <v>2356</v>
      </c>
      <c r="F29" s="37"/>
      <c r="G29" s="37"/>
      <c r="H29" s="44"/>
      <c r="I29" s="38"/>
      <c r="J29" s="38"/>
      <c r="K29" s="39"/>
      <c r="L29" s="7"/>
    </row>
    <row r="30" spans="2:12" ht="14.25" customHeight="1">
      <c r="B30" s="36" t="s">
        <v>27</v>
      </c>
      <c r="C30" s="35">
        <v>1534</v>
      </c>
      <c r="D30" s="35">
        <v>1125</v>
      </c>
      <c r="E30" s="64">
        <f t="shared" si="3"/>
        <v>2659</v>
      </c>
      <c r="F30" s="37"/>
      <c r="G30" s="37"/>
      <c r="H30" s="44"/>
      <c r="I30" s="38"/>
      <c r="J30" s="38"/>
      <c r="K30" s="39"/>
      <c r="L30" s="7"/>
    </row>
    <row r="31" spans="2:12" ht="14.25" customHeight="1">
      <c r="B31" s="36" t="s">
        <v>29</v>
      </c>
      <c r="C31" s="35">
        <v>1650</v>
      </c>
      <c r="D31" s="35">
        <v>949</v>
      </c>
      <c r="E31" s="63">
        <f t="shared" si="3"/>
        <v>2599</v>
      </c>
      <c r="F31" s="37"/>
      <c r="G31" s="37"/>
      <c r="H31" s="44"/>
      <c r="I31" s="38"/>
      <c r="J31" s="38"/>
      <c r="K31" s="39"/>
      <c r="L31" s="7"/>
    </row>
    <row r="32" spans="2:12" ht="14.25" customHeight="1">
      <c r="B32" s="36" t="s">
        <v>33</v>
      </c>
      <c r="C32" s="35">
        <v>1432</v>
      </c>
      <c r="D32" s="35">
        <v>982</v>
      </c>
      <c r="E32" s="69">
        <f t="shared" si="3"/>
        <v>2414</v>
      </c>
      <c r="F32" s="37"/>
      <c r="G32" s="37"/>
      <c r="H32" s="44"/>
      <c r="I32" s="38"/>
      <c r="J32" s="38"/>
      <c r="K32" s="39"/>
      <c r="L32" s="7"/>
    </row>
    <row r="33" spans="2:12" ht="13.5" customHeight="1">
      <c r="B33" s="36" t="s">
        <v>37</v>
      </c>
      <c r="C33" s="35">
        <v>1286</v>
      </c>
      <c r="D33" s="35">
        <v>931</v>
      </c>
      <c r="E33" s="72">
        <f t="shared" si="3"/>
        <v>2217</v>
      </c>
      <c r="F33" s="37"/>
      <c r="G33" s="37"/>
      <c r="H33" s="44"/>
      <c r="I33" s="38"/>
      <c r="J33" s="38"/>
      <c r="K33" s="39"/>
      <c r="L33" s="7"/>
    </row>
    <row r="34" spans="2:12" ht="12.75">
      <c r="B34" s="36" t="s">
        <v>42</v>
      </c>
      <c r="C34" s="35">
        <v>1237</v>
      </c>
      <c r="D34" s="35">
        <v>819</v>
      </c>
      <c r="E34" s="75">
        <f>SUM(C34:D34)</f>
        <v>2056</v>
      </c>
      <c r="F34" s="37"/>
      <c r="G34" s="37"/>
      <c r="H34" s="44"/>
      <c r="I34" s="38"/>
      <c r="J34" s="38"/>
      <c r="K34" s="39"/>
      <c r="L34" s="7"/>
    </row>
    <row r="35" spans="2:12" ht="12.75">
      <c r="B35" s="36" t="s">
        <v>46</v>
      </c>
      <c r="C35" s="35">
        <v>1190</v>
      </c>
      <c r="D35" s="35">
        <v>656</v>
      </c>
      <c r="E35" s="79">
        <f>SUM(C35:D35)</f>
        <v>1846</v>
      </c>
      <c r="F35" s="37"/>
      <c r="G35" s="37"/>
      <c r="H35" s="44"/>
      <c r="I35" s="38"/>
      <c r="J35" s="38"/>
      <c r="K35" s="39"/>
      <c r="L35" s="7"/>
    </row>
    <row r="36" spans="2:12" ht="12.75">
      <c r="B36" s="46" t="s">
        <v>49</v>
      </c>
      <c r="C36" s="35">
        <v>1448</v>
      </c>
      <c r="D36" s="35">
        <v>764</v>
      </c>
      <c r="E36" s="81">
        <f aca="true" t="shared" si="4" ref="E36:E44">C36+D36</f>
        <v>2212</v>
      </c>
      <c r="F36" s="37"/>
      <c r="G36" s="37"/>
      <c r="H36" s="44"/>
      <c r="I36" s="38"/>
      <c r="J36" s="38"/>
      <c r="K36" s="39"/>
      <c r="L36" s="7"/>
    </row>
    <row r="37" spans="2:12" ht="12.75">
      <c r="B37" s="46" t="s">
        <v>52</v>
      </c>
      <c r="C37" s="35">
        <v>1241</v>
      </c>
      <c r="D37" s="35">
        <v>700</v>
      </c>
      <c r="E37" s="83">
        <f t="shared" si="4"/>
        <v>1941</v>
      </c>
      <c r="F37" s="38"/>
      <c r="G37" s="37"/>
      <c r="H37" s="43"/>
      <c r="I37" s="38"/>
      <c r="J37" s="38"/>
      <c r="K37" s="38"/>
      <c r="L37" s="7"/>
    </row>
    <row r="38" spans="2:12" ht="12.75">
      <c r="B38" s="46" t="s">
        <v>57</v>
      </c>
      <c r="C38" s="35">
        <v>2099</v>
      </c>
      <c r="D38" s="35">
        <v>600</v>
      </c>
      <c r="E38" s="87">
        <f t="shared" si="4"/>
        <v>2699</v>
      </c>
      <c r="F38" s="38"/>
      <c r="G38" s="38"/>
      <c r="H38" s="44"/>
      <c r="I38" s="38"/>
      <c r="J38" s="38"/>
      <c r="K38" s="39"/>
      <c r="L38" s="7"/>
    </row>
    <row r="39" spans="2:12" ht="12.75">
      <c r="B39" s="46" t="s">
        <v>59</v>
      </c>
      <c r="C39" s="35">
        <v>1577</v>
      </c>
      <c r="D39" s="35">
        <v>449</v>
      </c>
      <c r="E39" s="90">
        <f t="shared" si="4"/>
        <v>2026</v>
      </c>
      <c r="F39" s="38"/>
      <c r="G39" s="38"/>
      <c r="H39" s="44"/>
      <c r="I39" s="38"/>
      <c r="J39" s="38"/>
      <c r="K39" s="39"/>
      <c r="L39" s="7"/>
    </row>
    <row r="40" spans="2:12" ht="12.75">
      <c r="B40" s="46" t="s">
        <v>60</v>
      </c>
      <c r="C40" s="35">
        <v>19</v>
      </c>
      <c r="D40" s="35">
        <v>12</v>
      </c>
      <c r="E40" s="90">
        <f t="shared" si="4"/>
        <v>31</v>
      </c>
      <c r="F40" s="38"/>
      <c r="G40" s="38"/>
      <c r="H40" s="44"/>
      <c r="I40" s="38"/>
      <c r="J40" s="38"/>
      <c r="K40" s="39"/>
      <c r="L40" s="7"/>
    </row>
    <row r="41" spans="2:12" ht="12.75">
      <c r="B41" s="46" t="s">
        <v>68</v>
      </c>
      <c r="C41" s="35">
        <v>1102</v>
      </c>
      <c r="D41" s="35">
        <v>498</v>
      </c>
      <c r="E41" s="93">
        <f t="shared" si="4"/>
        <v>1600</v>
      </c>
      <c r="F41" s="38"/>
      <c r="G41" s="38"/>
      <c r="H41" s="44"/>
      <c r="I41" s="38"/>
      <c r="J41" s="38"/>
      <c r="K41" s="39"/>
      <c r="L41" s="7"/>
    </row>
    <row r="42" spans="2:12" ht="12.75">
      <c r="B42" s="46" t="s">
        <v>69</v>
      </c>
      <c r="C42" s="35">
        <v>24</v>
      </c>
      <c r="D42" s="35">
        <v>26</v>
      </c>
      <c r="E42" s="93">
        <f t="shared" si="4"/>
        <v>50</v>
      </c>
      <c r="F42" s="38"/>
      <c r="G42" s="38"/>
      <c r="H42" s="44"/>
      <c r="I42" s="38"/>
      <c r="J42" s="38"/>
      <c r="K42" s="39"/>
      <c r="L42" s="7"/>
    </row>
    <row r="43" spans="2:12" ht="12.75">
      <c r="B43" s="46" t="s">
        <v>76</v>
      </c>
      <c r="C43" s="35">
        <v>1149</v>
      </c>
      <c r="D43" s="35">
        <v>338</v>
      </c>
      <c r="E43" s="97">
        <f t="shared" si="4"/>
        <v>1487</v>
      </c>
      <c r="F43" s="38"/>
      <c r="G43" s="38"/>
      <c r="H43" s="44"/>
      <c r="I43" s="38"/>
      <c r="J43" s="38"/>
      <c r="K43" s="39"/>
      <c r="L43" s="7"/>
    </row>
    <row r="44" spans="2:12" ht="12.75">
      <c r="B44" s="46" t="s">
        <v>77</v>
      </c>
      <c r="C44" s="35">
        <v>19</v>
      </c>
      <c r="D44" s="35">
        <v>36</v>
      </c>
      <c r="E44" s="97">
        <f t="shared" si="4"/>
        <v>55</v>
      </c>
      <c r="F44" s="38"/>
      <c r="G44" s="38"/>
      <c r="H44" s="44"/>
      <c r="I44" s="38"/>
      <c r="J44" s="38"/>
      <c r="K44" s="39"/>
      <c r="L44" s="7"/>
    </row>
    <row r="45" spans="2:12" ht="12.75">
      <c r="B45" s="46" t="s">
        <v>80</v>
      </c>
      <c r="C45" s="35">
        <v>1705</v>
      </c>
      <c r="D45" s="35">
        <v>349</v>
      </c>
      <c r="E45" s="81">
        <f aca="true" t="shared" si="5" ref="E45:E50">C45+D45</f>
        <v>2054</v>
      </c>
      <c r="F45" s="38"/>
      <c r="G45" s="38"/>
      <c r="H45" s="44"/>
      <c r="I45" s="38"/>
      <c r="J45" s="38"/>
      <c r="K45" s="39"/>
      <c r="L45" s="7"/>
    </row>
    <row r="46" spans="2:12" ht="12.75">
      <c r="B46" s="46" t="s">
        <v>81</v>
      </c>
      <c r="C46" s="35">
        <v>0</v>
      </c>
      <c r="D46" s="35">
        <v>18</v>
      </c>
      <c r="E46" s="81">
        <f t="shared" si="5"/>
        <v>18</v>
      </c>
      <c r="F46" s="38"/>
      <c r="G46" s="38"/>
      <c r="H46" s="44"/>
      <c r="I46" s="38"/>
      <c r="J46" s="38"/>
      <c r="K46" s="39"/>
      <c r="L46" s="7"/>
    </row>
    <row r="47" spans="2:12" ht="12.75">
      <c r="B47" s="46" t="s">
        <v>87</v>
      </c>
      <c r="C47" s="35">
        <v>94</v>
      </c>
      <c r="D47" s="35">
        <v>187</v>
      </c>
      <c r="E47" s="110">
        <f t="shared" si="5"/>
        <v>281</v>
      </c>
      <c r="F47" s="38"/>
      <c r="G47" s="38"/>
      <c r="H47" s="44"/>
      <c r="I47" s="38"/>
      <c r="J47" s="38"/>
      <c r="K47" s="39"/>
      <c r="L47" s="7"/>
    </row>
    <row r="48" spans="2:12" ht="12.75">
      <c r="B48" s="46" t="s">
        <v>100</v>
      </c>
      <c r="C48" s="35">
        <v>0</v>
      </c>
      <c r="D48" s="35">
        <v>4</v>
      </c>
      <c r="E48" s="110">
        <f t="shared" si="5"/>
        <v>4</v>
      </c>
      <c r="F48" s="38"/>
      <c r="G48" s="38"/>
      <c r="H48" s="44"/>
      <c r="I48" s="38"/>
      <c r="J48" s="38"/>
      <c r="K48" s="39"/>
      <c r="L48" s="7"/>
    </row>
    <row r="49" spans="2:12" ht="12.75">
      <c r="B49" s="46" t="s">
        <v>91</v>
      </c>
      <c r="C49" s="35">
        <v>137</v>
      </c>
      <c r="D49" s="35">
        <v>65</v>
      </c>
      <c r="E49" s="114">
        <f t="shared" si="5"/>
        <v>202</v>
      </c>
      <c r="F49" s="38"/>
      <c r="G49" s="38"/>
      <c r="H49" s="44"/>
      <c r="I49" s="38"/>
      <c r="J49" s="38"/>
      <c r="K49" s="39"/>
      <c r="L49" s="7"/>
    </row>
    <row r="50" spans="2:12" ht="12.75">
      <c r="B50" s="46" t="s">
        <v>101</v>
      </c>
      <c r="C50" s="35">
        <v>7</v>
      </c>
      <c r="D50" s="35">
        <v>6</v>
      </c>
      <c r="E50" s="114">
        <f t="shared" si="5"/>
        <v>13</v>
      </c>
      <c r="F50" s="38"/>
      <c r="G50" s="38"/>
      <c r="H50" s="44"/>
      <c r="I50" s="38"/>
      <c r="J50" s="38"/>
      <c r="K50" s="39"/>
      <c r="L50" s="7"/>
    </row>
    <row r="51" spans="2:12" ht="12.75">
      <c r="B51" s="46" t="s">
        <v>97</v>
      </c>
      <c r="C51" s="35"/>
      <c r="D51" s="35"/>
      <c r="E51" s="114">
        <v>802</v>
      </c>
      <c r="F51" s="38"/>
      <c r="G51" s="38"/>
      <c r="H51" s="44"/>
      <c r="I51" s="38"/>
      <c r="J51" s="38"/>
      <c r="K51" s="39"/>
      <c r="L51" s="7"/>
    </row>
    <row r="52" spans="2:12" ht="12.75">
      <c r="B52" s="46" t="s">
        <v>102</v>
      </c>
      <c r="C52" s="35"/>
      <c r="D52" s="35"/>
      <c r="E52" s="114">
        <v>13</v>
      </c>
      <c r="F52" s="38"/>
      <c r="G52" s="38"/>
      <c r="H52" s="44"/>
      <c r="I52" s="38"/>
      <c r="J52" s="38"/>
      <c r="K52" s="39"/>
      <c r="L52" s="7"/>
    </row>
    <row r="53" spans="2:12" s="101" customFormat="1" ht="11.25">
      <c r="B53" s="102" t="s">
        <v>9</v>
      </c>
      <c r="C53" s="103">
        <v>1780</v>
      </c>
      <c r="D53" s="103">
        <v>897</v>
      </c>
      <c r="E53" s="104">
        <v>2677</v>
      </c>
      <c r="F53" s="105"/>
      <c r="G53" s="105"/>
      <c r="J53" s="105"/>
      <c r="K53" s="106"/>
      <c r="L53" s="105"/>
    </row>
    <row r="54" spans="2:12" ht="12.75">
      <c r="B54" s="36" t="s">
        <v>10</v>
      </c>
      <c r="C54" s="35">
        <v>1850</v>
      </c>
      <c r="D54" s="35">
        <v>936</v>
      </c>
      <c r="E54" s="58">
        <f aca="true" t="shared" si="6" ref="E54:E59">SUM(C54:D54)</f>
        <v>2786</v>
      </c>
      <c r="F54" s="38"/>
      <c r="G54" s="38"/>
      <c r="L54" s="7"/>
    </row>
    <row r="55" spans="2:12" ht="12.75">
      <c r="B55" s="36" t="s">
        <v>12</v>
      </c>
      <c r="C55" s="35">
        <v>1337</v>
      </c>
      <c r="D55" s="35">
        <v>1500</v>
      </c>
      <c r="E55" s="59">
        <f t="shared" si="6"/>
        <v>2837</v>
      </c>
      <c r="F55" s="38"/>
      <c r="G55" s="38"/>
      <c r="H55" s="44"/>
      <c r="I55" s="38"/>
      <c r="L55" s="7"/>
    </row>
    <row r="56" spans="2:12" ht="12.75">
      <c r="B56" s="36" t="s">
        <v>21</v>
      </c>
      <c r="C56" s="35">
        <v>1576</v>
      </c>
      <c r="D56" s="35">
        <v>1227</v>
      </c>
      <c r="E56" s="61">
        <f t="shared" si="6"/>
        <v>2803</v>
      </c>
      <c r="F56" s="45"/>
      <c r="G56" s="38"/>
      <c r="H56" s="44"/>
      <c r="I56" s="38"/>
      <c r="J56" s="38"/>
      <c r="K56" s="39"/>
      <c r="L56" s="7"/>
    </row>
    <row r="57" spans="2:11" ht="12.75">
      <c r="B57" s="36" t="s">
        <v>26</v>
      </c>
      <c r="C57" s="35">
        <v>1645</v>
      </c>
      <c r="D57" s="35">
        <v>1057</v>
      </c>
      <c r="E57" s="64">
        <f t="shared" si="6"/>
        <v>2702</v>
      </c>
      <c r="F57" s="31"/>
      <c r="G57" s="45"/>
      <c r="H57" s="117"/>
      <c r="I57" s="51"/>
      <c r="J57" s="45"/>
      <c r="K57" s="45"/>
    </row>
    <row r="58" spans="2:13" ht="12.75">
      <c r="B58" s="36" t="s">
        <v>30</v>
      </c>
      <c r="C58" s="35">
        <v>1560</v>
      </c>
      <c r="D58" s="35">
        <v>895</v>
      </c>
      <c r="E58" s="63">
        <f t="shared" si="6"/>
        <v>2455</v>
      </c>
      <c r="F58" s="27"/>
      <c r="G58" s="12"/>
      <c r="H58" s="117"/>
      <c r="I58" s="38"/>
      <c r="J58" s="51"/>
      <c r="K58" s="52"/>
      <c r="L58" s="12"/>
      <c r="M58" s="1"/>
    </row>
    <row r="59" spans="2:12" ht="12.75">
      <c r="B59" s="36" t="s">
        <v>34</v>
      </c>
      <c r="C59" s="35">
        <v>1091</v>
      </c>
      <c r="D59" s="35">
        <v>1096</v>
      </c>
      <c r="E59" s="69">
        <f t="shared" si="6"/>
        <v>2187</v>
      </c>
      <c r="F59" s="31"/>
      <c r="G59" s="33"/>
      <c r="H59" s="31"/>
      <c r="I59" s="31"/>
      <c r="J59" s="38"/>
      <c r="K59" s="39"/>
      <c r="L59" s="10"/>
    </row>
    <row r="60" spans="2:11" ht="12.75">
      <c r="B60" s="36" t="s">
        <v>38</v>
      </c>
      <c r="C60" s="35">
        <v>1220</v>
      </c>
      <c r="D60" s="35">
        <v>1014</v>
      </c>
      <c r="E60" s="72">
        <f>SUM(C60:D60)</f>
        <v>2234</v>
      </c>
      <c r="F60" s="31"/>
      <c r="G60" s="31"/>
      <c r="H60" s="31"/>
      <c r="I60" s="31"/>
      <c r="J60" s="27"/>
      <c r="K60" s="27"/>
    </row>
    <row r="61" spans="2:11" ht="12.75">
      <c r="B61" s="36" t="s">
        <v>43</v>
      </c>
      <c r="C61" s="35">
        <v>1029</v>
      </c>
      <c r="D61" s="35">
        <v>778</v>
      </c>
      <c r="E61" s="75">
        <f>SUM(C61:D61)</f>
        <v>1807</v>
      </c>
      <c r="F61" s="31"/>
      <c r="G61" s="31"/>
      <c r="H61" s="31"/>
      <c r="I61" s="31"/>
      <c r="J61" s="31"/>
      <c r="K61" s="31"/>
    </row>
    <row r="62" spans="2:11" ht="12.75">
      <c r="B62" s="36" t="s">
        <v>47</v>
      </c>
      <c r="C62" s="35">
        <v>1235</v>
      </c>
      <c r="D62" s="35">
        <v>781</v>
      </c>
      <c r="E62" s="79">
        <f>SUM(C62:D62)</f>
        <v>2016</v>
      </c>
      <c r="F62" s="31"/>
      <c r="G62" s="31"/>
      <c r="H62" s="31"/>
      <c r="I62" s="31"/>
      <c r="J62" s="31"/>
      <c r="K62" s="31"/>
    </row>
    <row r="63" spans="2:11" ht="12.75">
      <c r="B63" s="48" t="s">
        <v>50</v>
      </c>
      <c r="C63" s="49">
        <v>1372</v>
      </c>
      <c r="D63" s="49">
        <v>664</v>
      </c>
      <c r="E63" s="82">
        <f aca="true" t="shared" si="7" ref="E63:E77">C63+D63</f>
        <v>2036</v>
      </c>
      <c r="F63" s="31"/>
      <c r="G63" s="31"/>
      <c r="H63" s="31"/>
      <c r="I63" s="31"/>
      <c r="J63" s="31"/>
      <c r="K63" s="31"/>
    </row>
    <row r="64" spans="2:11" ht="12.75">
      <c r="B64" s="48" t="s">
        <v>53</v>
      </c>
      <c r="C64" s="42">
        <v>1704</v>
      </c>
      <c r="D64" s="42">
        <v>560</v>
      </c>
      <c r="E64" s="84">
        <f t="shared" si="7"/>
        <v>2264</v>
      </c>
      <c r="F64" s="31"/>
      <c r="G64" s="31"/>
      <c r="J64" s="31"/>
      <c r="K64" s="31"/>
    </row>
    <row r="65" spans="2:9" ht="12.75">
      <c r="B65" s="48" t="s">
        <v>62</v>
      </c>
      <c r="C65" s="42">
        <v>1933</v>
      </c>
      <c r="D65" s="42">
        <v>495</v>
      </c>
      <c r="E65" s="88">
        <f t="shared" si="7"/>
        <v>2428</v>
      </c>
      <c r="H65" s="27"/>
      <c r="I65" s="27"/>
    </row>
    <row r="66" spans="2:11" ht="12.75">
      <c r="B66" s="48" t="s">
        <v>65</v>
      </c>
      <c r="C66" s="42">
        <v>18</v>
      </c>
      <c r="D66" s="42">
        <v>5</v>
      </c>
      <c r="E66" s="88">
        <f t="shared" si="7"/>
        <v>23</v>
      </c>
      <c r="F66" s="31"/>
      <c r="G66" s="31"/>
      <c r="H66" s="31"/>
      <c r="I66" s="31"/>
      <c r="J66" s="31"/>
      <c r="K66" s="31"/>
    </row>
    <row r="67" spans="2:11" ht="12.75">
      <c r="B67" s="48" t="s">
        <v>61</v>
      </c>
      <c r="C67" s="42">
        <v>1199</v>
      </c>
      <c r="D67" s="42">
        <v>462</v>
      </c>
      <c r="E67" s="91">
        <f t="shared" si="7"/>
        <v>1661</v>
      </c>
      <c r="F67" s="31"/>
      <c r="G67" s="31"/>
      <c r="H67" s="31"/>
      <c r="I67" s="31"/>
      <c r="J67" s="31"/>
      <c r="K67" s="31"/>
    </row>
    <row r="68" spans="2:11" ht="12.75">
      <c r="B68" s="53" t="s">
        <v>66</v>
      </c>
      <c r="C68" s="54">
        <v>11</v>
      </c>
      <c r="D68" s="54">
        <v>20</v>
      </c>
      <c r="E68" s="92">
        <f t="shared" si="7"/>
        <v>31</v>
      </c>
      <c r="F68" s="31"/>
      <c r="G68" s="31"/>
      <c r="H68" s="31"/>
      <c r="I68" s="31"/>
      <c r="J68" s="31"/>
      <c r="K68" s="31"/>
    </row>
    <row r="69" spans="1:11" ht="12.75">
      <c r="A69" s="10"/>
      <c r="B69" s="53" t="s">
        <v>70</v>
      </c>
      <c r="C69" s="54">
        <v>931</v>
      </c>
      <c r="D69" s="54">
        <v>380</v>
      </c>
      <c r="E69" s="94">
        <f t="shared" si="7"/>
        <v>1311</v>
      </c>
      <c r="F69" s="33"/>
      <c r="G69" s="31"/>
      <c r="H69" s="31"/>
      <c r="I69" s="31"/>
      <c r="J69" s="31"/>
      <c r="K69" s="31"/>
    </row>
    <row r="70" spans="1:11" ht="12.75">
      <c r="A70" s="10"/>
      <c r="B70" s="48" t="s">
        <v>71</v>
      </c>
      <c r="C70" s="42">
        <v>16</v>
      </c>
      <c r="D70" s="42">
        <v>16</v>
      </c>
      <c r="E70" s="95">
        <f t="shared" si="7"/>
        <v>32</v>
      </c>
      <c r="F70" s="33"/>
      <c r="G70" s="31"/>
      <c r="H70" s="31"/>
      <c r="I70" s="31"/>
      <c r="J70" s="31"/>
      <c r="K70" s="31"/>
    </row>
    <row r="71" spans="2:11" ht="12.75">
      <c r="B71" s="48" t="s">
        <v>73</v>
      </c>
      <c r="C71" s="42">
        <v>1142</v>
      </c>
      <c r="D71" s="42">
        <v>311</v>
      </c>
      <c r="E71" s="98">
        <f t="shared" si="7"/>
        <v>1453</v>
      </c>
      <c r="F71" s="31"/>
      <c r="G71" s="31"/>
      <c r="H71" s="31"/>
      <c r="I71" s="31"/>
      <c r="J71" s="31"/>
      <c r="K71" s="31"/>
    </row>
    <row r="72" spans="2:11" ht="12.75">
      <c r="B72" s="48" t="s">
        <v>74</v>
      </c>
      <c r="C72" s="42"/>
      <c r="D72" s="42"/>
      <c r="E72" s="98">
        <v>30</v>
      </c>
      <c r="F72" s="31"/>
      <c r="G72" s="31"/>
      <c r="H72" s="31"/>
      <c r="I72" s="31"/>
      <c r="J72" s="31"/>
      <c r="K72" s="31"/>
    </row>
    <row r="73" spans="2:11" ht="12.75">
      <c r="B73" s="48" t="s">
        <v>82</v>
      </c>
      <c r="C73" s="42">
        <v>714</v>
      </c>
      <c r="D73" s="42">
        <v>146</v>
      </c>
      <c r="E73" s="108">
        <f t="shared" si="7"/>
        <v>860</v>
      </c>
      <c r="F73" s="31"/>
      <c r="G73" s="31"/>
      <c r="H73" s="31"/>
      <c r="I73" s="31"/>
      <c r="J73" s="31"/>
      <c r="K73" s="31"/>
    </row>
    <row r="74" spans="2:11" ht="12.75">
      <c r="B74" s="48" t="s">
        <v>83</v>
      </c>
      <c r="C74" s="42">
        <v>11</v>
      </c>
      <c r="D74" s="42">
        <v>0</v>
      </c>
      <c r="E74" s="108">
        <f t="shared" si="7"/>
        <v>11</v>
      </c>
      <c r="F74" s="31"/>
      <c r="G74" s="31"/>
      <c r="H74" s="31"/>
      <c r="I74" s="31"/>
      <c r="J74" s="31"/>
      <c r="K74" s="31"/>
    </row>
    <row r="75" spans="2:11" ht="12.75">
      <c r="B75" s="48" t="s">
        <v>89</v>
      </c>
      <c r="C75" s="42">
        <v>34</v>
      </c>
      <c r="D75" s="42">
        <v>223</v>
      </c>
      <c r="E75" s="111">
        <f t="shared" si="7"/>
        <v>257</v>
      </c>
      <c r="F75" s="31"/>
      <c r="G75" s="31"/>
      <c r="H75" s="31"/>
      <c r="I75" s="31"/>
      <c r="J75" s="31"/>
      <c r="K75" s="31"/>
    </row>
    <row r="76" spans="2:11" ht="12.75">
      <c r="B76" s="48" t="s">
        <v>88</v>
      </c>
      <c r="C76" s="42">
        <v>0</v>
      </c>
      <c r="D76" s="42">
        <v>7</v>
      </c>
      <c r="E76" s="111">
        <f t="shared" si="7"/>
        <v>7</v>
      </c>
      <c r="F76" s="31"/>
      <c r="G76" s="31"/>
      <c r="H76" s="31"/>
      <c r="I76" s="31"/>
      <c r="J76" s="31"/>
      <c r="K76" s="31"/>
    </row>
    <row r="77" spans="2:11" ht="12.75">
      <c r="B77" s="48" t="s">
        <v>92</v>
      </c>
      <c r="C77" s="42">
        <v>179</v>
      </c>
      <c r="D77" s="42">
        <v>68</v>
      </c>
      <c r="E77" s="115">
        <f t="shared" si="7"/>
        <v>247</v>
      </c>
      <c r="F77" s="31"/>
      <c r="G77" s="31"/>
      <c r="H77" s="31"/>
      <c r="I77" s="31"/>
      <c r="J77" s="31"/>
      <c r="K77" s="31"/>
    </row>
    <row r="78" spans="2:11" ht="12.75">
      <c r="B78" s="48" t="s">
        <v>94</v>
      </c>
      <c r="C78" s="42">
        <v>1</v>
      </c>
      <c r="D78" s="42">
        <v>0</v>
      </c>
      <c r="E78" s="115">
        <f>C78+D78</f>
        <v>1</v>
      </c>
      <c r="F78" s="31"/>
      <c r="G78" s="31"/>
      <c r="H78" s="31"/>
      <c r="I78" s="31"/>
      <c r="J78" s="31"/>
      <c r="K78" s="31"/>
    </row>
    <row r="79" spans="2:11" ht="12.75">
      <c r="B79" s="48" t="s">
        <v>98</v>
      </c>
      <c r="C79" s="42"/>
      <c r="D79" s="42"/>
      <c r="E79" s="115">
        <v>837</v>
      </c>
      <c r="F79" s="31"/>
      <c r="G79" s="31"/>
      <c r="H79" s="31"/>
      <c r="I79" s="31"/>
      <c r="J79" s="31"/>
      <c r="K79" s="31"/>
    </row>
    <row r="80" spans="2:11" ht="12.75">
      <c r="B80" s="48" t="s">
        <v>99</v>
      </c>
      <c r="C80" s="42"/>
      <c r="D80" s="42"/>
      <c r="E80" s="115">
        <v>4</v>
      </c>
      <c r="F80" s="31"/>
      <c r="G80" s="31"/>
      <c r="H80" s="31"/>
      <c r="I80" s="31"/>
      <c r="J80" s="31"/>
      <c r="K80" s="31"/>
    </row>
    <row r="81" spans="6:11" ht="12.75">
      <c r="F81" s="31"/>
      <c r="G81" s="31"/>
      <c r="H81" s="31"/>
      <c r="I81" s="31"/>
      <c r="J81" s="31"/>
      <c r="K81" s="31"/>
    </row>
    <row r="82" spans="6:11" ht="12.75">
      <c r="F82" s="31"/>
      <c r="G82" s="31"/>
      <c r="H82" s="31"/>
      <c r="I82" s="31"/>
      <c r="J82" s="31"/>
      <c r="K82" s="31"/>
    </row>
    <row r="83" spans="2:11" ht="12.75">
      <c r="B83" s="27" t="s">
        <v>23</v>
      </c>
      <c r="C83" s="27"/>
      <c r="D83" s="27"/>
      <c r="E83" s="27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J327" s="31"/>
      <c r="K327" s="31"/>
    </row>
    <row r="328" spans="2:5" ht="12.75">
      <c r="B328" s="31"/>
      <c r="C328" s="31"/>
      <c r="D328" s="31"/>
      <c r="E328" s="31"/>
    </row>
    <row r="329" spans="2:5" ht="12.75">
      <c r="B329" s="31"/>
      <c r="C329" s="31"/>
      <c r="D329" s="31"/>
      <c r="E329" s="31"/>
    </row>
    <row r="330" spans="2:5" ht="12.75">
      <c r="B330" s="31"/>
      <c r="C330" s="31"/>
      <c r="D330" s="31"/>
      <c r="E330" s="31"/>
    </row>
    <row r="331" spans="2:5" ht="12.75">
      <c r="B331" s="31"/>
      <c r="C331" s="31"/>
      <c r="D331" s="31"/>
      <c r="E331" s="31"/>
    </row>
    <row r="332" spans="2:5" ht="12.75">
      <c r="B332" s="31"/>
      <c r="C332" s="31"/>
      <c r="D332" s="31"/>
      <c r="E332" s="31"/>
    </row>
    <row r="333" spans="2:5" ht="12.75">
      <c r="B333" s="31"/>
      <c r="C333" s="31"/>
      <c r="D333" s="31"/>
      <c r="E333" s="31"/>
    </row>
    <row r="334" spans="2:5" ht="12.75">
      <c r="B334" s="31"/>
      <c r="C334" s="31"/>
      <c r="D334" s="31"/>
      <c r="E334" s="31"/>
    </row>
    <row r="335" spans="2:5" ht="12.75">
      <c r="B335" s="31"/>
      <c r="C335" s="31"/>
      <c r="D335" s="31"/>
      <c r="E335" s="31"/>
    </row>
    <row r="336" spans="2:5" ht="12.75">
      <c r="B336" s="31"/>
      <c r="C336" s="31"/>
      <c r="D336" s="31"/>
      <c r="E336" s="31"/>
    </row>
  </sheetData>
  <sheetProtection/>
  <mergeCells count="1">
    <mergeCell ref="H57:H58"/>
  </mergeCells>
  <printOptions/>
  <pageMargins left="0.75" right="0.75" top="0.59375" bottom="1" header="0.25" footer="0.5"/>
  <pageSetup fitToHeight="0" fitToWidth="1" horizontalDpi="600" verticalDpi="600" orientation="landscape" paperSize="5" r:id="rId2"/>
  <headerFooter alignWithMargins="0">
    <oddHeader>&amp;C&amp;"Arial,Bold"Reference Statistics - Overview of 2003 - Sp2022    
</oddHeader>
    <oddFooter>&amp;L&amp;D
&amp;F</oddFooter>
  </headerFooter>
  <ignoredErrors>
    <ignoredError sqref="E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00390625" style="0" customWidth="1"/>
    <col min="3" max="3" width="7.140625" style="0" customWidth="1"/>
    <col min="4" max="4" width="7.8515625" style="0" customWidth="1"/>
    <col min="5" max="5" width="7.57421875" style="0" customWidth="1"/>
    <col min="6" max="6" width="7.8515625" style="0" customWidth="1"/>
    <col min="7" max="7" width="6.2812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7.140625" style="0" customWidth="1"/>
    <col min="12" max="12" width="7.28125" style="0" customWidth="1"/>
    <col min="13" max="13" width="7.00390625" style="0" customWidth="1"/>
    <col min="14" max="14" width="7.421875" style="0" customWidth="1"/>
    <col min="15" max="15" width="6.7109375" style="0" customWidth="1"/>
    <col min="16" max="16" width="8.00390625" style="0" customWidth="1"/>
  </cols>
  <sheetData>
    <row r="1" spans="1:10" ht="18">
      <c r="A1" s="10"/>
      <c r="B1" s="10"/>
      <c r="C1" s="10"/>
      <c r="D1" s="22"/>
      <c r="E1" s="22"/>
      <c r="F1" s="22"/>
      <c r="G1" s="22"/>
      <c r="H1" s="22"/>
      <c r="I1" s="22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6" ht="12.75">
      <c r="A3" s="10"/>
      <c r="B3" s="9"/>
      <c r="C3" s="9"/>
      <c r="D3" s="17"/>
      <c r="E3" s="17"/>
      <c r="F3" s="23"/>
      <c r="G3" s="23"/>
      <c r="H3" s="9"/>
      <c r="I3" s="9"/>
      <c r="J3" s="9"/>
      <c r="K3" s="1"/>
      <c r="L3" s="1"/>
      <c r="M3" s="1"/>
      <c r="N3" s="1"/>
      <c r="O3" s="1"/>
      <c r="P3" s="1"/>
    </row>
    <row r="4" spans="1:18" ht="12.75">
      <c r="A4" s="10"/>
      <c r="B4" s="9"/>
      <c r="C4" s="9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</row>
    <row r="5" spans="1:18" ht="12.75">
      <c r="A5" s="10"/>
      <c r="B5" s="8"/>
      <c r="C5" s="118"/>
      <c r="D5" s="118"/>
      <c r="E5" s="16"/>
      <c r="F5" s="16"/>
      <c r="G5" s="118"/>
      <c r="H5" s="118"/>
      <c r="I5" s="118"/>
      <c r="J5" s="118"/>
      <c r="K5" s="119"/>
      <c r="L5" s="119"/>
      <c r="M5" s="119"/>
      <c r="N5" s="119"/>
      <c r="O5" s="11"/>
      <c r="P5" s="11"/>
      <c r="Q5" s="10"/>
      <c r="R5" s="10"/>
    </row>
    <row r="6" spans="1:15" ht="12.75">
      <c r="A6" s="10"/>
      <c r="B6" s="8"/>
      <c r="C6" s="12"/>
      <c r="D6" s="13"/>
      <c r="E6" s="11"/>
      <c r="F6" s="12"/>
      <c r="G6" s="13"/>
      <c r="H6" s="12"/>
      <c r="I6" s="13"/>
      <c r="J6" s="12"/>
      <c r="K6" s="13"/>
      <c r="L6" s="12"/>
      <c r="M6" s="13"/>
      <c r="N6" s="13"/>
      <c r="O6" s="13"/>
    </row>
    <row r="7" spans="1:15" ht="12.75">
      <c r="A7" s="10"/>
      <c r="B7" s="18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0"/>
      <c r="B8" s="18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0"/>
      <c r="B9" s="18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0"/>
      <c r="B10" s="18"/>
      <c r="C10" s="1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0"/>
      <c r="B11" s="18"/>
      <c r="C11" s="1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0"/>
      <c r="B12" s="18"/>
      <c r="C12" s="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8"/>
      <c r="C13" s="1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0"/>
      <c r="B14" s="18"/>
      <c r="C14" s="1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0"/>
      <c r="B15" s="18"/>
      <c r="C15" s="1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0"/>
      <c r="B16" s="18"/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0"/>
      <c r="B17" s="18"/>
      <c r="C17" s="1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0"/>
      <c r="B18" s="18"/>
      <c r="C18" s="1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0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</row>
    <row r="20" spans="1:15" ht="12.75">
      <c r="A20" s="10"/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6" ht="6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1"/>
      <c r="L21" s="1"/>
      <c r="M21" s="1"/>
      <c r="N21" s="1"/>
      <c r="O21" s="1"/>
      <c r="P21" s="1"/>
    </row>
    <row r="22" spans="1:16" ht="12.75">
      <c r="A22" s="10"/>
      <c r="B22" s="9"/>
      <c r="C22" s="9"/>
      <c r="D22" s="8"/>
      <c r="E22" s="8"/>
      <c r="F22" s="9"/>
      <c r="G22" s="9"/>
      <c r="H22" s="9"/>
      <c r="I22" s="9"/>
      <c r="J22" s="9"/>
      <c r="K22" s="1"/>
      <c r="L22" s="1"/>
      <c r="M22" s="1"/>
      <c r="N22" s="1"/>
      <c r="O22" s="1"/>
      <c r="P22" s="1"/>
    </row>
    <row r="23" spans="1:16" ht="12.75">
      <c r="A23" s="10"/>
      <c r="B23" s="8"/>
      <c r="C23" s="118"/>
      <c r="D23" s="118"/>
      <c r="E23" s="16"/>
      <c r="F23" s="16"/>
      <c r="G23" s="9"/>
      <c r="H23" s="9"/>
      <c r="I23" s="9"/>
      <c r="J23" s="9"/>
      <c r="K23" s="1"/>
      <c r="L23" s="1"/>
      <c r="M23" s="1"/>
      <c r="N23" s="1"/>
      <c r="O23" s="1"/>
      <c r="P23" s="1"/>
    </row>
    <row r="24" spans="1:16" ht="12.75">
      <c r="A24" s="10"/>
      <c r="B24" s="8"/>
      <c r="C24" s="12"/>
      <c r="D24" s="13"/>
      <c r="E24" s="11"/>
      <c r="F24" s="12"/>
      <c r="G24" s="13"/>
      <c r="H24" s="13"/>
      <c r="I24" s="13"/>
      <c r="J24" s="13"/>
      <c r="K24" s="3"/>
      <c r="L24" s="3"/>
      <c r="M24" s="3"/>
      <c r="N24" s="3"/>
      <c r="O24" s="3"/>
      <c r="P24" s="3"/>
    </row>
    <row r="25" spans="1:16" ht="12.75">
      <c r="A25" s="10"/>
      <c r="B25" s="18"/>
      <c r="C25" s="19"/>
      <c r="D25" s="14"/>
      <c r="E25" s="14"/>
      <c r="F25" s="14"/>
      <c r="G25" s="14"/>
      <c r="H25" s="14"/>
      <c r="I25" s="14"/>
      <c r="J25" s="14"/>
      <c r="K25" s="5"/>
      <c r="L25" s="5"/>
      <c r="M25" s="5"/>
      <c r="N25" s="5"/>
      <c r="O25" s="5"/>
      <c r="P25" s="5"/>
    </row>
    <row r="26" spans="1:16" ht="12.75">
      <c r="A26" s="10"/>
      <c r="B26" s="18"/>
      <c r="C26" s="19"/>
      <c r="D26" s="14"/>
      <c r="E26" s="14"/>
      <c r="F26" s="14"/>
      <c r="G26" s="14"/>
      <c r="H26" s="14"/>
      <c r="I26" s="14"/>
      <c r="J26" s="14"/>
      <c r="K26" s="5"/>
      <c r="L26" s="5"/>
      <c r="M26" s="5"/>
      <c r="N26" s="5"/>
      <c r="O26" s="5"/>
      <c r="P26" s="5"/>
    </row>
    <row r="27" spans="1:16" ht="12.75">
      <c r="A27" s="10"/>
      <c r="B27" s="18"/>
      <c r="C27" s="19"/>
      <c r="D27" s="14"/>
      <c r="E27" s="14"/>
      <c r="F27" s="14"/>
      <c r="G27" s="14"/>
      <c r="H27" s="14"/>
      <c r="I27" s="14"/>
      <c r="J27" s="14"/>
      <c r="K27" s="5"/>
      <c r="L27" s="5"/>
      <c r="M27" s="5"/>
      <c r="N27" s="5"/>
      <c r="O27" s="5"/>
      <c r="P27" s="5"/>
    </row>
    <row r="28" spans="1:16" ht="12.75">
      <c r="A28" s="10"/>
      <c r="B28" s="18"/>
      <c r="C28" s="19"/>
      <c r="D28" s="14"/>
      <c r="E28" s="14"/>
      <c r="F28" s="14"/>
      <c r="G28" s="14"/>
      <c r="H28" s="14"/>
      <c r="I28" s="14"/>
      <c r="J28" s="14"/>
      <c r="K28" s="5"/>
      <c r="L28" s="5"/>
      <c r="M28" s="5"/>
      <c r="N28" s="5"/>
      <c r="O28" s="5"/>
      <c r="P28" s="5"/>
    </row>
    <row r="29" spans="1:16" ht="12.75">
      <c r="A29" s="10"/>
      <c r="B29" s="18"/>
      <c r="C29" s="19"/>
      <c r="D29" s="14"/>
      <c r="E29" s="14"/>
      <c r="F29" s="14"/>
      <c r="G29" s="14"/>
      <c r="H29" s="14"/>
      <c r="I29" s="14"/>
      <c r="J29" s="14"/>
      <c r="K29" s="5"/>
      <c r="L29" s="5"/>
      <c r="M29" s="5"/>
      <c r="N29" s="5"/>
      <c r="O29" s="5"/>
      <c r="P29" s="5"/>
    </row>
    <row r="30" spans="1:16" ht="12.75">
      <c r="A30" s="10"/>
      <c r="B30" s="18"/>
      <c r="C30" s="19"/>
      <c r="D30" s="14"/>
      <c r="E30" s="14"/>
      <c r="F30" s="14"/>
      <c r="G30" s="14"/>
      <c r="H30" s="14"/>
      <c r="I30" s="14"/>
      <c r="J30" s="14"/>
      <c r="K30" s="5"/>
      <c r="L30" s="5"/>
      <c r="M30" s="5"/>
      <c r="N30" s="5"/>
      <c r="O30" s="5"/>
      <c r="P30" s="5"/>
    </row>
    <row r="31" spans="1:16" ht="12.75">
      <c r="A31" s="10"/>
      <c r="B31" s="18"/>
      <c r="C31" s="19"/>
      <c r="D31" s="14"/>
      <c r="E31" s="14"/>
      <c r="F31" s="14"/>
      <c r="G31" s="14"/>
      <c r="H31" s="14"/>
      <c r="I31" s="14"/>
      <c r="J31" s="14"/>
      <c r="K31" s="5"/>
      <c r="L31" s="5"/>
      <c r="M31" s="5"/>
      <c r="N31" s="5"/>
      <c r="O31" s="5"/>
      <c r="P31" s="5"/>
    </row>
    <row r="32" spans="1:16" ht="12.75">
      <c r="A32" s="10"/>
      <c r="B32" s="18"/>
      <c r="C32" s="19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</row>
    <row r="33" spans="1:16" ht="12.75">
      <c r="A33" s="10"/>
      <c r="B33" s="18"/>
      <c r="C33" s="19"/>
      <c r="D33" s="14"/>
      <c r="E33" s="14"/>
      <c r="F33" s="14"/>
      <c r="G33" s="14"/>
      <c r="H33" s="14"/>
      <c r="I33" s="14"/>
      <c r="J33" s="14"/>
      <c r="K33" s="5"/>
      <c r="L33" s="5"/>
      <c r="M33" s="5"/>
      <c r="N33" s="5"/>
      <c r="O33" s="5"/>
      <c r="P33" s="5"/>
    </row>
    <row r="34" spans="1:16" ht="12.75">
      <c r="A34" s="10"/>
      <c r="B34" s="18"/>
      <c r="C34" s="19"/>
      <c r="D34" s="14"/>
      <c r="E34" s="14"/>
      <c r="F34" s="14"/>
      <c r="G34" s="14"/>
      <c r="H34" s="14"/>
      <c r="I34" s="14"/>
      <c r="J34" s="14"/>
      <c r="K34" s="5"/>
      <c r="L34" s="5"/>
      <c r="M34" s="5"/>
      <c r="N34" s="5"/>
      <c r="O34" s="5"/>
      <c r="P34" s="5"/>
    </row>
    <row r="35" spans="1:16" ht="12.75">
      <c r="A35" s="10"/>
      <c r="B35" s="18"/>
      <c r="C35" s="19"/>
      <c r="D35" s="14"/>
      <c r="E35" s="14"/>
      <c r="F35" s="14"/>
      <c r="G35" s="14"/>
      <c r="H35" s="14"/>
      <c r="I35" s="14"/>
      <c r="J35" s="14"/>
      <c r="K35" s="5"/>
      <c r="L35" s="5"/>
      <c r="M35" s="5"/>
      <c r="N35" s="5"/>
      <c r="O35" s="5"/>
      <c r="P35" s="5"/>
    </row>
    <row r="36" spans="1:16" ht="12.75">
      <c r="A36" s="10"/>
      <c r="B36" s="18"/>
      <c r="C36" s="19"/>
      <c r="D36" s="14"/>
      <c r="E36" s="14"/>
      <c r="F36" s="14"/>
      <c r="G36" s="14"/>
      <c r="H36" s="14"/>
      <c r="I36" s="14"/>
      <c r="J36" s="14"/>
      <c r="K36" s="5"/>
      <c r="L36" s="5"/>
      <c r="M36" s="5"/>
      <c r="N36" s="5"/>
      <c r="O36" s="5"/>
      <c r="P36" s="5"/>
    </row>
    <row r="37" spans="1:16" ht="12.75">
      <c r="A37" s="10"/>
      <c r="B37" s="17"/>
      <c r="C37" s="14"/>
      <c r="D37" s="14"/>
      <c r="E37" s="14"/>
      <c r="F37" s="14"/>
      <c r="G37" s="14"/>
      <c r="H37" s="14"/>
      <c r="I37" s="14"/>
      <c r="J37" s="14"/>
      <c r="K37" s="5"/>
      <c r="L37" s="5"/>
      <c r="M37" s="5"/>
      <c r="N37" s="5"/>
      <c r="O37" s="5"/>
      <c r="P37" s="5"/>
    </row>
    <row r="38" spans="1:16" ht="12.75">
      <c r="A38" s="10"/>
      <c r="B38" s="17"/>
      <c r="C38" s="14"/>
      <c r="D38" s="14"/>
      <c r="E38" s="14"/>
      <c r="F38" s="14"/>
      <c r="G38" s="14"/>
      <c r="H38" s="14"/>
      <c r="I38" s="14"/>
      <c r="J38" s="14"/>
      <c r="K38" s="5"/>
      <c r="L38" s="5"/>
      <c r="M38" s="5"/>
      <c r="N38" s="5"/>
      <c r="O38" s="5"/>
      <c r="P38" s="5"/>
    </row>
    <row r="39" spans="1:16" ht="6.75" customHeight="1">
      <c r="A39" s="10"/>
      <c r="B39" s="9"/>
      <c r="C39" s="9"/>
      <c r="D39" s="24"/>
      <c r="E39" s="24"/>
      <c r="F39" s="24"/>
      <c r="G39" s="24"/>
      <c r="H39" s="24"/>
      <c r="I39" s="24"/>
      <c r="J39" s="24"/>
      <c r="K39" s="6"/>
      <c r="L39" s="6"/>
      <c r="M39" s="6"/>
      <c r="N39" s="6"/>
      <c r="O39" s="1"/>
      <c r="P39" s="1"/>
    </row>
    <row r="40" spans="1:16" ht="12.75">
      <c r="A40" s="10"/>
      <c r="B40" s="9"/>
      <c r="C40" s="9"/>
      <c r="D40" s="8"/>
      <c r="E40" s="8"/>
      <c r="F40" s="9"/>
      <c r="G40" s="9"/>
      <c r="H40" s="9"/>
      <c r="I40" s="9"/>
      <c r="J40" s="9"/>
      <c r="K40" s="1"/>
      <c r="L40" s="1"/>
      <c r="M40" s="1"/>
      <c r="N40" s="1"/>
      <c r="O40" s="1"/>
      <c r="P40" s="1"/>
    </row>
    <row r="41" spans="1:16" ht="12.75">
      <c r="A41" s="10"/>
      <c r="B41" s="8"/>
      <c r="C41" s="118"/>
      <c r="D41" s="118"/>
      <c r="E41" s="16"/>
      <c r="F41" s="9"/>
      <c r="G41" s="9"/>
      <c r="H41" s="9"/>
      <c r="I41" s="9"/>
      <c r="J41" s="9"/>
      <c r="K41" s="1"/>
      <c r="L41" s="1"/>
      <c r="M41" s="1"/>
      <c r="N41" s="1"/>
      <c r="O41" s="1"/>
      <c r="P41" s="1"/>
    </row>
    <row r="42" spans="1:16" ht="12.75">
      <c r="A42" s="10"/>
      <c r="B42" s="8"/>
      <c r="C42" s="12"/>
      <c r="D42" s="13"/>
      <c r="E42" s="11"/>
      <c r="F42" s="13"/>
      <c r="G42" s="13"/>
      <c r="H42" s="13"/>
      <c r="I42" s="13"/>
      <c r="J42" s="13"/>
      <c r="K42" s="3"/>
      <c r="L42" s="3"/>
      <c r="M42" s="3"/>
      <c r="N42" s="3"/>
      <c r="O42" s="3"/>
      <c r="P42" s="3"/>
    </row>
    <row r="43" spans="1:16" ht="12.75">
      <c r="A43" s="10"/>
      <c r="B43" s="18"/>
      <c r="C43" s="19"/>
      <c r="D43" s="14"/>
      <c r="E43" s="14"/>
      <c r="F43" s="14"/>
      <c r="G43" s="14"/>
      <c r="H43" s="14"/>
      <c r="I43" s="14"/>
      <c r="J43" s="14"/>
      <c r="K43" s="5"/>
      <c r="L43" s="5"/>
      <c r="M43" s="5"/>
      <c r="N43" s="5"/>
      <c r="O43" s="5"/>
      <c r="P43" s="5"/>
    </row>
    <row r="44" spans="1:16" ht="12.75">
      <c r="A44" s="10"/>
      <c r="B44" s="18"/>
      <c r="C44" s="19"/>
      <c r="D44" s="14"/>
      <c r="E44" s="14"/>
      <c r="F44" s="14"/>
      <c r="G44" s="14"/>
      <c r="H44" s="14"/>
      <c r="I44" s="14"/>
      <c r="J44" s="14"/>
      <c r="K44" s="5"/>
      <c r="L44" s="5"/>
      <c r="M44" s="5"/>
      <c r="N44" s="5"/>
      <c r="O44" s="5"/>
      <c r="P44" s="5"/>
    </row>
    <row r="45" spans="1:16" ht="12.75">
      <c r="A45" s="10"/>
      <c r="B45" s="18"/>
      <c r="C45" s="19"/>
      <c r="D45" s="14"/>
      <c r="E45" s="14"/>
      <c r="F45" s="14"/>
      <c r="G45" s="14"/>
      <c r="H45" s="14"/>
      <c r="I45" s="14"/>
      <c r="J45" s="14"/>
      <c r="K45" s="5"/>
      <c r="L45" s="5"/>
      <c r="M45" s="5"/>
      <c r="N45" s="5"/>
      <c r="O45" s="5"/>
      <c r="P45" s="5"/>
    </row>
    <row r="46" spans="1:16" ht="12.75">
      <c r="A46" s="10"/>
      <c r="B46" s="18"/>
      <c r="C46" s="19"/>
      <c r="D46" s="14"/>
      <c r="E46" s="14"/>
      <c r="F46" s="14"/>
      <c r="G46" s="14"/>
      <c r="H46" s="14"/>
      <c r="I46" s="14"/>
      <c r="J46" s="14"/>
      <c r="K46" s="5"/>
      <c r="L46" s="5"/>
      <c r="M46" s="5"/>
      <c r="N46" s="5"/>
      <c r="O46" s="5"/>
      <c r="P46" s="5"/>
    </row>
    <row r="47" spans="1:16" ht="12.75">
      <c r="A47" s="10"/>
      <c r="B47" s="18"/>
      <c r="C47" s="19"/>
      <c r="D47" s="14"/>
      <c r="E47" s="14"/>
      <c r="F47" s="14"/>
      <c r="G47" s="14"/>
      <c r="H47" s="14"/>
      <c r="I47" s="14"/>
      <c r="J47" s="14"/>
      <c r="K47" s="5"/>
      <c r="L47" s="5"/>
      <c r="M47" s="5"/>
      <c r="N47" s="5"/>
      <c r="O47" s="5"/>
      <c r="P47" s="5"/>
    </row>
    <row r="48" spans="1:16" ht="12.75">
      <c r="A48" s="10"/>
      <c r="B48" s="18"/>
      <c r="C48" s="19"/>
      <c r="D48" s="14"/>
      <c r="E48" s="14"/>
      <c r="F48" s="14"/>
      <c r="G48" s="14"/>
      <c r="H48" s="14"/>
      <c r="I48" s="14"/>
      <c r="J48" s="14"/>
      <c r="K48" s="5"/>
      <c r="L48" s="5"/>
      <c r="M48" s="5"/>
      <c r="N48" s="5"/>
      <c r="O48" s="5"/>
      <c r="P48" s="5"/>
    </row>
    <row r="49" spans="1:16" ht="12.75">
      <c r="A49" s="10"/>
      <c r="B49" s="18"/>
      <c r="C49" s="19"/>
      <c r="D49" s="14"/>
      <c r="E49" s="14"/>
      <c r="F49" s="14"/>
      <c r="G49" s="14"/>
      <c r="H49" s="14"/>
      <c r="I49" s="14"/>
      <c r="J49" s="14"/>
      <c r="K49" s="5"/>
      <c r="L49" s="5"/>
      <c r="M49" s="5"/>
      <c r="N49" s="5"/>
      <c r="O49" s="5"/>
      <c r="P49" s="5"/>
    </row>
    <row r="50" spans="1:16" ht="12.75">
      <c r="A50" s="10"/>
      <c r="B50" s="18"/>
      <c r="C50" s="19"/>
      <c r="D50" s="14"/>
      <c r="E50" s="14"/>
      <c r="F50" s="14"/>
      <c r="G50" s="14"/>
      <c r="H50" s="14"/>
      <c r="I50" s="14"/>
      <c r="J50" s="14"/>
      <c r="K50" s="5"/>
      <c r="L50" s="5"/>
      <c r="M50" s="5"/>
      <c r="N50" s="5"/>
      <c r="O50" s="5"/>
      <c r="P50" s="5"/>
    </row>
    <row r="51" spans="1:16" ht="12.75">
      <c r="A51" s="10"/>
      <c r="B51" s="18"/>
      <c r="C51" s="19"/>
      <c r="D51" s="14"/>
      <c r="E51" s="14"/>
      <c r="F51" s="14"/>
      <c r="G51" s="14"/>
      <c r="H51" s="14"/>
      <c r="I51" s="14"/>
      <c r="J51" s="14"/>
      <c r="K51" s="5"/>
      <c r="L51" s="5"/>
      <c r="M51" s="5"/>
      <c r="N51" s="5"/>
      <c r="O51" s="5"/>
      <c r="P51" s="5"/>
    </row>
    <row r="52" spans="1:16" ht="12.75">
      <c r="A52" s="10"/>
      <c r="B52" s="18"/>
      <c r="C52" s="19"/>
      <c r="D52" s="14"/>
      <c r="E52" s="14"/>
      <c r="F52" s="14"/>
      <c r="G52" s="14"/>
      <c r="H52" s="14"/>
      <c r="I52" s="14"/>
      <c r="J52" s="14"/>
      <c r="K52" s="5"/>
      <c r="L52" s="5"/>
      <c r="M52" s="5"/>
      <c r="N52" s="5"/>
      <c r="O52" s="5"/>
      <c r="P52" s="5"/>
    </row>
    <row r="53" spans="1:16" ht="12.75">
      <c r="A53" s="10"/>
      <c r="B53" s="18"/>
      <c r="C53" s="19"/>
      <c r="D53" s="14"/>
      <c r="E53" s="14"/>
      <c r="F53" s="14"/>
      <c r="G53" s="14"/>
      <c r="H53" s="14"/>
      <c r="I53" s="14"/>
      <c r="J53" s="14"/>
      <c r="K53" s="5"/>
      <c r="L53" s="5"/>
      <c r="M53" s="5"/>
      <c r="N53" s="5"/>
      <c r="O53" s="5"/>
      <c r="P53" s="5"/>
    </row>
    <row r="54" spans="1:16" ht="12.75">
      <c r="A54" s="10"/>
      <c r="B54" s="18"/>
      <c r="C54" s="19"/>
      <c r="D54" s="14"/>
      <c r="E54" s="14"/>
      <c r="F54" s="14"/>
      <c r="G54" s="14"/>
      <c r="H54" s="14"/>
      <c r="I54" s="14"/>
      <c r="J54" s="14"/>
      <c r="K54" s="5"/>
      <c r="L54" s="5"/>
      <c r="M54" s="5"/>
      <c r="N54" s="5"/>
      <c r="O54" s="5"/>
      <c r="P54" s="5"/>
    </row>
    <row r="55" spans="1:16" ht="12.75">
      <c r="A55" s="10"/>
      <c r="B55" s="17"/>
      <c r="C55" s="14"/>
      <c r="D55" s="14"/>
      <c r="E55" s="14"/>
      <c r="F55" s="14"/>
      <c r="G55" s="14"/>
      <c r="H55" s="14"/>
      <c r="I55" s="14"/>
      <c r="J55" s="14"/>
      <c r="K55" s="5"/>
      <c r="L55" s="5"/>
      <c r="M55" s="5"/>
      <c r="N55" s="5"/>
      <c r="O55" s="5"/>
      <c r="P55" s="5"/>
    </row>
    <row r="56" spans="1:16" ht="12.75">
      <c r="A56" s="10"/>
      <c r="B56" s="17"/>
      <c r="C56" s="14"/>
      <c r="D56" s="14"/>
      <c r="E56" s="14"/>
      <c r="F56" s="14"/>
      <c r="G56" s="14"/>
      <c r="H56" s="14"/>
      <c r="I56" s="14"/>
      <c r="J56" s="14"/>
      <c r="K56" s="5"/>
      <c r="L56" s="5"/>
      <c r="M56" s="5"/>
      <c r="N56" s="5"/>
      <c r="O56" s="5"/>
      <c r="P56" s="5"/>
    </row>
    <row r="57" spans="1:16" ht="12.75">
      <c r="A57" s="10"/>
      <c r="B57" s="9"/>
      <c r="C57" s="9"/>
      <c r="D57" s="8"/>
      <c r="E57" s="8"/>
      <c r="F57" s="9"/>
      <c r="G57" s="9"/>
      <c r="H57" s="9"/>
      <c r="I57" s="9"/>
      <c r="J57" s="9"/>
      <c r="K57" s="1"/>
      <c r="L57" s="1"/>
      <c r="M57" s="1"/>
      <c r="N57" s="1"/>
      <c r="O57" s="1"/>
      <c r="P57" s="1"/>
    </row>
    <row r="58" spans="1:16" ht="12.75">
      <c r="A58" s="10"/>
      <c r="B58" s="8"/>
      <c r="C58" s="118"/>
      <c r="D58" s="118"/>
      <c r="E58" s="16"/>
      <c r="F58" s="9"/>
      <c r="G58" s="9"/>
      <c r="H58" s="9"/>
      <c r="I58" s="9"/>
      <c r="J58" s="9"/>
      <c r="K58" s="1"/>
      <c r="L58" s="1"/>
      <c r="M58" s="1"/>
      <c r="N58" s="1"/>
      <c r="O58" s="1"/>
      <c r="P58" s="1"/>
    </row>
    <row r="59" spans="1:16" ht="12.75">
      <c r="A59" s="10"/>
      <c r="B59" s="8"/>
      <c r="C59" s="12"/>
      <c r="D59" s="13"/>
      <c r="E59" s="11"/>
      <c r="F59" s="9"/>
      <c r="G59" s="9"/>
      <c r="H59" s="9"/>
      <c r="I59" s="9"/>
      <c r="J59" s="9"/>
      <c r="K59" s="1"/>
      <c r="L59" s="1"/>
      <c r="M59" s="1"/>
      <c r="N59" s="1"/>
      <c r="O59" s="1"/>
      <c r="P59" s="1"/>
    </row>
    <row r="60" spans="1:16" ht="12.75">
      <c r="A60" s="10"/>
      <c r="B60" s="18"/>
      <c r="C60" s="19"/>
      <c r="D60" s="14"/>
      <c r="E60" s="14"/>
      <c r="F60" s="13"/>
      <c r="G60" s="13"/>
      <c r="H60" s="13"/>
      <c r="I60" s="13"/>
      <c r="J60" s="13"/>
      <c r="K60" s="3"/>
      <c r="L60" s="3"/>
      <c r="M60" s="3"/>
      <c r="N60" s="3"/>
      <c r="O60" s="3"/>
      <c r="P60" s="3"/>
    </row>
    <row r="61" spans="1:16" ht="12.75">
      <c r="A61" s="10"/>
      <c r="B61" s="18"/>
      <c r="C61" s="19"/>
      <c r="D61" s="14"/>
      <c r="E61" s="14"/>
      <c r="F61" s="14"/>
      <c r="G61" s="14"/>
      <c r="H61" s="14"/>
      <c r="I61" s="14"/>
      <c r="J61" s="14"/>
      <c r="K61" s="5"/>
      <c r="L61" s="5"/>
      <c r="M61" s="5"/>
      <c r="N61" s="5"/>
      <c r="O61" s="5"/>
      <c r="P61" s="5"/>
    </row>
    <row r="62" spans="1:16" ht="12.75">
      <c r="A62" s="10"/>
      <c r="B62" s="18"/>
      <c r="C62" s="19"/>
      <c r="D62" s="14"/>
      <c r="E62" s="14"/>
      <c r="F62" s="14"/>
      <c r="G62" s="14"/>
      <c r="H62" s="14"/>
      <c r="I62" s="14"/>
      <c r="J62" s="14"/>
      <c r="K62" s="5"/>
      <c r="L62" s="5"/>
      <c r="M62" s="5"/>
      <c r="N62" s="5"/>
      <c r="O62" s="5"/>
      <c r="P62" s="5"/>
    </row>
    <row r="63" spans="1:16" ht="12.75">
      <c r="A63" s="10"/>
      <c r="B63" s="18"/>
      <c r="C63" s="19"/>
      <c r="D63" s="14"/>
      <c r="E63" s="14"/>
      <c r="F63" s="14"/>
      <c r="G63" s="14"/>
      <c r="H63" s="14"/>
      <c r="I63" s="14"/>
      <c r="J63" s="14"/>
      <c r="K63" s="5"/>
      <c r="L63" s="5"/>
      <c r="M63" s="5"/>
      <c r="N63" s="5"/>
      <c r="O63" s="5"/>
      <c r="P63" s="5"/>
    </row>
    <row r="64" spans="1:16" ht="12.75">
      <c r="A64" s="10"/>
      <c r="B64" s="18"/>
      <c r="C64" s="19"/>
      <c r="D64" s="14"/>
      <c r="E64" s="14"/>
      <c r="F64" s="14"/>
      <c r="G64" s="14"/>
      <c r="H64" s="14"/>
      <c r="I64" s="14"/>
      <c r="J64" s="14"/>
      <c r="K64" s="5"/>
      <c r="L64" s="5"/>
      <c r="M64" s="5"/>
      <c r="N64" s="5"/>
      <c r="O64" s="5"/>
      <c r="P64" s="5"/>
    </row>
    <row r="65" spans="1:16" ht="12.75">
      <c r="A65" s="10"/>
      <c r="B65" s="18"/>
      <c r="C65" s="19"/>
      <c r="D65" s="14"/>
      <c r="E65" s="14"/>
      <c r="F65" s="14"/>
      <c r="G65" s="14"/>
      <c r="H65" s="14"/>
      <c r="I65" s="14"/>
      <c r="J65" s="14"/>
      <c r="K65" s="5"/>
      <c r="L65" s="5"/>
      <c r="M65" s="5"/>
      <c r="N65" s="5"/>
      <c r="O65" s="5"/>
      <c r="P65" s="5"/>
    </row>
    <row r="66" spans="1:16" ht="12.75">
      <c r="A66" s="10"/>
      <c r="B66" s="18"/>
      <c r="C66" s="19"/>
      <c r="D66" s="14"/>
      <c r="E66" s="14"/>
      <c r="F66" s="14"/>
      <c r="G66" s="14"/>
      <c r="H66" s="14"/>
      <c r="I66" s="14"/>
      <c r="J66" s="14"/>
      <c r="K66" s="5"/>
      <c r="L66" s="5"/>
      <c r="M66" s="5"/>
      <c r="N66" s="5"/>
      <c r="O66" s="5"/>
      <c r="P66" s="5"/>
    </row>
    <row r="67" spans="1:16" ht="12.75">
      <c r="A67" s="10"/>
      <c r="B67" s="18"/>
      <c r="C67" s="19"/>
      <c r="D67" s="14"/>
      <c r="E67" s="14"/>
      <c r="F67" s="14"/>
      <c r="G67" s="14"/>
      <c r="H67" s="14"/>
      <c r="I67" s="14"/>
      <c r="J67" s="14"/>
      <c r="K67" s="5"/>
      <c r="L67" s="5"/>
      <c r="M67" s="5"/>
      <c r="N67" s="5"/>
      <c r="O67" s="5"/>
      <c r="P67" s="5"/>
    </row>
    <row r="68" spans="1:16" ht="12.75">
      <c r="A68" s="10"/>
      <c r="B68" s="18"/>
      <c r="C68" s="19"/>
      <c r="D68" s="14"/>
      <c r="E68" s="14"/>
      <c r="F68" s="14"/>
      <c r="G68" s="14"/>
      <c r="H68" s="14"/>
      <c r="I68" s="14"/>
      <c r="J68" s="14"/>
      <c r="K68" s="5"/>
      <c r="L68" s="5"/>
      <c r="M68" s="5"/>
      <c r="N68" s="5"/>
      <c r="O68" s="5"/>
      <c r="P68" s="5"/>
    </row>
    <row r="69" spans="1:16" ht="12.75">
      <c r="A69" s="10"/>
      <c r="B69" s="18"/>
      <c r="C69" s="19"/>
      <c r="D69" s="14"/>
      <c r="E69" s="14"/>
      <c r="F69" s="14"/>
      <c r="G69" s="14"/>
      <c r="H69" s="14"/>
      <c r="I69" s="14"/>
      <c r="J69" s="14"/>
      <c r="K69" s="5"/>
      <c r="L69" s="5"/>
      <c r="M69" s="5"/>
      <c r="N69" s="5"/>
      <c r="O69" s="5"/>
      <c r="P69" s="5"/>
    </row>
    <row r="70" spans="1:16" ht="12.75">
      <c r="A70" s="10"/>
      <c r="B70" s="18"/>
      <c r="C70" s="19"/>
      <c r="D70" s="14"/>
      <c r="E70" s="14"/>
      <c r="F70" s="14"/>
      <c r="G70" s="14"/>
      <c r="H70" s="14"/>
      <c r="I70" s="14"/>
      <c r="J70" s="14"/>
      <c r="K70" s="5"/>
      <c r="L70" s="5"/>
      <c r="M70" s="5"/>
      <c r="N70" s="5"/>
      <c r="O70" s="5"/>
      <c r="P70" s="5"/>
    </row>
    <row r="71" spans="1:16" ht="12.75">
      <c r="A71" s="10"/>
      <c r="B71" s="17"/>
      <c r="C71" s="14"/>
      <c r="D71" s="14"/>
      <c r="E71" s="14"/>
      <c r="F71" s="14"/>
      <c r="G71" s="14"/>
      <c r="H71" s="14"/>
      <c r="I71" s="14"/>
      <c r="J71" s="14"/>
      <c r="K71" s="5"/>
      <c r="L71" s="5"/>
      <c r="M71" s="5"/>
      <c r="N71" s="5"/>
      <c r="O71" s="5"/>
      <c r="P71" s="5"/>
    </row>
    <row r="72" spans="1:16" ht="12.75">
      <c r="A72" s="10"/>
      <c r="B72" s="9"/>
      <c r="C72" s="9"/>
      <c r="D72" s="14"/>
      <c r="E72" s="14"/>
      <c r="F72" s="14"/>
      <c r="G72" s="14"/>
      <c r="H72" s="14"/>
      <c r="I72" s="14"/>
      <c r="J72" s="14"/>
      <c r="K72" s="5"/>
      <c r="L72" s="5"/>
      <c r="M72" s="5"/>
      <c r="N72" s="5"/>
      <c r="O72" s="5"/>
      <c r="P72" s="5"/>
    </row>
    <row r="73" spans="1:16" ht="12.75">
      <c r="A73" s="10"/>
      <c r="B73" s="9"/>
      <c r="C73" s="9"/>
      <c r="D73" s="8"/>
      <c r="E73" s="8"/>
      <c r="F73" s="14"/>
      <c r="G73" s="14"/>
      <c r="H73" s="14"/>
      <c r="I73" s="14"/>
      <c r="J73" s="14"/>
      <c r="K73" s="5"/>
      <c r="L73" s="5"/>
      <c r="M73" s="5"/>
      <c r="N73" s="5"/>
      <c r="O73" s="5"/>
      <c r="P73" s="5"/>
    </row>
    <row r="74" spans="1:16" ht="12.75">
      <c r="A74" s="10"/>
      <c r="B74" s="8"/>
      <c r="C74" s="118"/>
      <c r="D74" s="118"/>
      <c r="E74" s="16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ht="12.75">
      <c r="A75" s="10"/>
      <c r="B75" s="8"/>
      <c r="C75" s="12"/>
      <c r="D75" s="13"/>
      <c r="E75" s="11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</row>
    <row r="76" spans="1:16" ht="12.75">
      <c r="A76" s="10"/>
      <c r="B76" s="18"/>
      <c r="C76" s="19"/>
      <c r="D76" s="14"/>
      <c r="E76" s="14"/>
      <c r="F76" s="9"/>
      <c r="G76" s="9"/>
      <c r="H76" s="9"/>
      <c r="I76" s="9"/>
      <c r="J76" s="9"/>
      <c r="K76" s="1"/>
      <c r="L76" s="1"/>
      <c r="M76" s="1"/>
      <c r="N76" s="1"/>
      <c r="O76" s="1"/>
      <c r="P76" s="1"/>
    </row>
    <row r="77" spans="1:16" ht="12.75">
      <c r="A77" s="10"/>
      <c r="B77" s="18"/>
      <c r="C77" s="19"/>
      <c r="D77" s="14"/>
      <c r="E77" s="14"/>
      <c r="F77" s="13"/>
      <c r="G77" s="13"/>
      <c r="H77" s="13"/>
      <c r="I77" s="13"/>
      <c r="J77" s="13"/>
      <c r="K77" s="3"/>
      <c r="L77" s="3"/>
      <c r="M77" s="3"/>
      <c r="N77" s="3"/>
      <c r="O77" s="3"/>
      <c r="P77" s="3"/>
    </row>
    <row r="78" spans="1:16" ht="12.75">
      <c r="A78" s="10"/>
      <c r="B78" s="18"/>
      <c r="C78" s="19"/>
      <c r="D78" s="14"/>
      <c r="E78" s="14"/>
      <c r="F78" s="14"/>
      <c r="G78" s="14"/>
      <c r="H78" s="14"/>
      <c r="I78" s="14"/>
      <c r="J78" s="14"/>
      <c r="K78" s="5"/>
      <c r="L78" s="5"/>
      <c r="M78" s="5"/>
      <c r="N78" s="5"/>
      <c r="O78" s="5"/>
      <c r="P78" s="5"/>
    </row>
    <row r="79" spans="1:16" ht="12.75">
      <c r="A79" s="10"/>
      <c r="B79" s="18"/>
      <c r="C79" s="19"/>
      <c r="D79" s="14"/>
      <c r="E79" s="14"/>
      <c r="F79" s="14"/>
      <c r="G79" s="14"/>
      <c r="H79" s="14"/>
      <c r="I79" s="14"/>
      <c r="J79" s="14"/>
      <c r="K79" s="5"/>
      <c r="L79" s="5"/>
      <c r="M79" s="5"/>
      <c r="N79" s="5"/>
      <c r="O79" s="5"/>
      <c r="P79" s="5"/>
    </row>
    <row r="80" spans="1:16" ht="12.75">
      <c r="A80" s="10"/>
      <c r="B80" s="18"/>
      <c r="C80" s="19"/>
      <c r="D80" s="14"/>
      <c r="E80" s="14"/>
      <c r="F80" s="14"/>
      <c r="G80" s="14"/>
      <c r="H80" s="14"/>
      <c r="I80" s="14"/>
      <c r="J80" s="14"/>
      <c r="K80" s="5"/>
      <c r="L80" s="5"/>
      <c r="M80" s="5"/>
      <c r="N80" s="5"/>
      <c r="O80" s="5"/>
      <c r="P80" s="5"/>
    </row>
    <row r="81" spans="1:16" ht="12.75">
      <c r="A81" s="10"/>
      <c r="B81" s="18"/>
      <c r="C81" s="19"/>
      <c r="D81" s="14"/>
      <c r="E81" s="14"/>
      <c r="F81" s="14"/>
      <c r="G81" s="14"/>
      <c r="H81" s="14"/>
      <c r="I81" s="14"/>
      <c r="J81" s="14"/>
      <c r="K81" s="5"/>
      <c r="L81" s="5"/>
      <c r="M81" s="5"/>
      <c r="N81" s="5"/>
      <c r="O81" s="5"/>
      <c r="P81" s="5"/>
    </row>
    <row r="82" spans="1:16" ht="12.75">
      <c r="A82" s="10"/>
      <c r="B82" s="18"/>
      <c r="C82" s="19"/>
      <c r="D82" s="14"/>
      <c r="E82" s="14"/>
      <c r="F82" s="14"/>
      <c r="G82" s="14"/>
      <c r="H82" s="14"/>
      <c r="I82" s="14"/>
      <c r="J82" s="14"/>
      <c r="K82" s="5"/>
      <c r="L82" s="5"/>
      <c r="M82" s="5"/>
      <c r="N82" s="5"/>
      <c r="O82" s="5"/>
      <c r="P82" s="5"/>
    </row>
    <row r="83" spans="1:16" ht="12.75">
      <c r="A83" s="10"/>
      <c r="B83" s="18"/>
      <c r="C83" s="19"/>
      <c r="D83" s="14"/>
      <c r="E83" s="14"/>
      <c r="F83" s="14"/>
      <c r="G83" s="14"/>
      <c r="H83" s="14"/>
      <c r="I83" s="14"/>
      <c r="J83" s="14"/>
      <c r="K83" s="5"/>
      <c r="L83" s="5"/>
      <c r="M83" s="5"/>
      <c r="N83" s="5"/>
      <c r="O83" s="5"/>
      <c r="P83" s="5"/>
    </row>
    <row r="84" spans="1:16" ht="12.75">
      <c r="A84" s="10"/>
      <c r="B84" s="18"/>
      <c r="C84" s="19"/>
      <c r="D84" s="14"/>
      <c r="E84" s="14"/>
      <c r="F84" s="14"/>
      <c r="G84" s="14"/>
      <c r="H84" s="14"/>
      <c r="I84" s="14"/>
      <c r="J84" s="14"/>
      <c r="K84" s="5"/>
      <c r="L84" s="5"/>
      <c r="M84" s="5"/>
      <c r="N84" s="5"/>
      <c r="O84" s="5"/>
      <c r="P84" s="5"/>
    </row>
    <row r="85" spans="1:16" ht="12.75">
      <c r="A85" s="10"/>
      <c r="B85" s="18"/>
      <c r="C85" s="19"/>
      <c r="D85" s="14"/>
      <c r="E85" s="14"/>
      <c r="F85" s="14"/>
      <c r="G85" s="14"/>
      <c r="H85" s="14"/>
      <c r="I85" s="14"/>
      <c r="J85" s="14"/>
      <c r="K85" s="5"/>
      <c r="L85" s="5"/>
      <c r="M85" s="5"/>
      <c r="N85" s="5"/>
      <c r="O85" s="5"/>
      <c r="P85" s="5"/>
    </row>
    <row r="86" spans="1:16" ht="12.75">
      <c r="A86" s="10"/>
      <c r="B86" s="18"/>
      <c r="C86" s="19"/>
      <c r="D86" s="14"/>
      <c r="E86" s="14"/>
      <c r="F86" s="14"/>
      <c r="G86" s="14"/>
      <c r="H86" s="14"/>
      <c r="I86" s="14"/>
      <c r="J86" s="14"/>
      <c r="K86" s="5"/>
      <c r="L86" s="5"/>
      <c r="M86" s="5"/>
      <c r="N86" s="5"/>
      <c r="O86" s="5"/>
      <c r="P86" s="5"/>
    </row>
    <row r="87" spans="1:16" ht="12.75">
      <c r="A87" s="10"/>
      <c r="B87" s="17"/>
      <c r="C87" s="14"/>
      <c r="D87" s="14"/>
      <c r="E87" s="14"/>
      <c r="F87" s="14"/>
      <c r="G87" s="14"/>
      <c r="H87" s="14"/>
      <c r="I87" s="14"/>
      <c r="J87" s="14"/>
      <c r="K87" s="5"/>
      <c r="L87" s="5"/>
      <c r="M87" s="5"/>
      <c r="N87" s="5"/>
      <c r="O87" s="5"/>
      <c r="P87" s="5"/>
    </row>
    <row r="88" spans="1:16" ht="12.75">
      <c r="A88" s="10"/>
      <c r="B88" s="18"/>
      <c r="C88" s="18"/>
      <c r="D88" s="14"/>
      <c r="E88" s="14"/>
      <c r="F88" s="14"/>
      <c r="G88" s="14"/>
      <c r="H88" s="14"/>
      <c r="I88" s="14"/>
      <c r="J88" s="14"/>
      <c r="K88" s="5"/>
      <c r="L88" s="5"/>
      <c r="M88" s="5"/>
      <c r="N88" s="5"/>
      <c r="O88" s="5"/>
      <c r="P88" s="5"/>
    </row>
    <row r="89" spans="1:16" ht="12.75">
      <c r="A89" s="10"/>
      <c r="B89" s="9"/>
      <c r="C89" s="9"/>
      <c r="D89" s="14"/>
      <c r="E89" s="14"/>
      <c r="F89" s="14"/>
      <c r="G89" s="14"/>
      <c r="H89" s="14"/>
      <c r="I89" s="14"/>
      <c r="J89" s="14"/>
      <c r="K89" s="5"/>
      <c r="L89" s="5"/>
      <c r="M89" s="5"/>
      <c r="N89" s="5"/>
      <c r="O89" s="5"/>
      <c r="P89" s="5"/>
    </row>
    <row r="90" spans="1:16" ht="12.75">
      <c r="A90" s="10"/>
      <c r="B90" s="9"/>
      <c r="C90" s="9"/>
      <c r="D90" s="14"/>
      <c r="E90" s="14"/>
      <c r="F90" s="14"/>
      <c r="G90" s="14"/>
      <c r="H90" s="14"/>
      <c r="I90" s="14"/>
      <c r="J90" s="14"/>
      <c r="K90" s="5"/>
      <c r="L90" s="5"/>
      <c r="M90" s="5"/>
      <c r="N90" s="5"/>
      <c r="O90" s="5"/>
      <c r="P90" s="5"/>
    </row>
    <row r="91" spans="1:16" ht="12.75">
      <c r="A91" s="10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  <c r="O91" s="1"/>
      <c r="P91" s="1"/>
    </row>
    <row r="92" spans="1:16" ht="12.75">
      <c r="A92" s="10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  <c r="O92" s="1"/>
      <c r="P92" s="1"/>
    </row>
    <row r="93" spans="1:16" ht="12.75">
      <c r="A93" s="10"/>
      <c r="B93" s="9"/>
      <c r="C93" s="9"/>
      <c r="D93" s="8"/>
      <c r="E93" s="8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12.75">
      <c r="A94" s="10"/>
      <c r="B94" s="8"/>
      <c r="C94" s="8"/>
      <c r="D94" s="13"/>
      <c r="E94" s="13"/>
      <c r="F94" s="13"/>
      <c r="G94" s="13"/>
      <c r="H94" s="13"/>
      <c r="I94" s="13"/>
      <c r="J94" s="13"/>
      <c r="K94" s="3"/>
      <c r="L94" s="3"/>
      <c r="M94" s="3"/>
      <c r="N94" s="3"/>
      <c r="O94" s="3"/>
      <c r="P94" s="3"/>
    </row>
    <row r="95" spans="1:16" ht="12.75">
      <c r="A95" s="10"/>
      <c r="B95" s="18"/>
      <c r="C95" s="18"/>
      <c r="D95" s="14"/>
      <c r="E95" s="14"/>
      <c r="F95" s="14"/>
      <c r="G95" s="14"/>
      <c r="H95" s="14"/>
      <c r="I95" s="14"/>
      <c r="J95" s="14"/>
      <c r="K95" s="5"/>
      <c r="L95" s="5"/>
      <c r="M95" s="5"/>
      <c r="N95" s="5"/>
      <c r="O95" s="5"/>
      <c r="P95" s="5"/>
    </row>
    <row r="96" spans="1:16" ht="12.75">
      <c r="A96" s="10"/>
      <c r="B96" s="18"/>
      <c r="C96" s="18"/>
      <c r="D96" s="14"/>
      <c r="E96" s="14"/>
      <c r="F96" s="14"/>
      <c r="G96" s="14"/>
      <c r="H96" s="14"/>
      <c r="I96" s="14"/>
      <c r="J96" s="14"/>
      <c r="K96" s="5"/>
      <c r="L96" s="5"/>
      <c r="M96" s="5"/>
      <c r="N96" s="5"/>
      <c r="O96" s="5"/>
      <c r="P96" s="5"/>
    </row>
    <row r="97" spans="1:16" ht="12.75">
      <c r="A97" s="10"/>
      <c r="B97" s="18"/>
      <c r="C97" s="18"/>
      <c r="D97" s="14"/>
      <c r="E97" s="14"/>
      <c r="F97" s="14"/>
      <c r="G97" s="14"/>
      <c r="H97" s="14"/>
      <c r="I97" s="14"/>
      <c r="J97" s="14"/>
      <c r="K97" s="5"/>
      <c r="L97" s="5"/>
      <c r="M97" s="5"/>
      <c r="N97" s="5"/>
      <c r="O97" s="5"/>
      <c r="P97" s="5"/>
    </row>
    <row r="98" spans="1:16" ht="12.75">
      <c r="A98" s="10"/>
      <c r="B98" s="18"/>
      <c r="C98" s="18"/>
      <c r="D98" s="14"/>
      <c r="E98" s="14"/>
      <c r="F98" s="14"/>
      <c r="G98" s="14"/>
      <c r="H98" s="14"/>
      <c r="I98" s="14"/>
      <c r="J98" s="14"/>
      <c r="K98" s="5"/>
      <c r="L98" s="5"/>
      <c r="M98" s="5"/>
      <c r="N98" s="5"/>
      <c r="O98" s="5"/>
      <c r="P98" s="5"/>
    </row>
    <row r="99" spans="1:16" ht="12.75">
      <c r="A99" s="10"/>
      <c r="B99" s="18"/>
      <c r="C99" s="18"/>
      <c r="D99" s="14"/>
      <c r="E99" s="14"/>
      <c r="F99" s="14"/>
      <c r="G99" s="14"/>
      <c r="H99" s="14"/>
      <c r="I99" s="14"/>
      <c r="J99" s="14"/>
      <c r="K99" s="5"/>
      <c r="L99" s="5"/>
      <c r="M99" s="5"/>
      <c r="N99" s="5"/>
      <c r="O99" s="5"/>
      <c r="P99" s="5"/>
    </row>
    <row r="100" spans="1:16" ht="12.75">
      <c r="A100" s="10"/>
      <c r="B100" s="18"/>
      <c r="C100" s="18"/>
      <c r="D100" s="14"/>
      <c r="E100" s="14"/>
      <c r="F100" s="14"/>
      <c r="G100" s="14"/>
      <c r="H100" s="14"/>
      <c r="I100" s="14"/>
      <c r="J100" s="14"/>
      <c r="K100" s="5"/>
      <c r="L100" s="5"/>
      <c r="M100" s="5"/>
      <c r="N100" s="5"/>
      <c r="O100" s="5"/>
      <c r="P100" s="5"/>
    </row>
    <row r="101" spans="1:16" ht="12.75">
      <c r="A101" s="10"/>
      <c r="B101" s="18"/>
      <c r="C101" s="18"/>
      <c r="D101" s="14"/>
      <c r="E101" s="14"/>
      <c r="F101" s="14"/>
      <c r="G101" s="14"/>
      <c r="H101" s="14"/>
      <c r="I101" s="14"/>
      <c r="J101" s="14"/>
      <c r="K101" s="5"/>
      <c r="L101" s="5"/>
      <c r="M101" s="5"/>
      <c r="N101" s="5"/>
      <c r="O101" s="5"/>
      <c r="P101" s="5"/>
    </row>
    <row r="102" spans="1:16" ht="12.75">
      <c r="A102" s="10"/>
      <c r="B102" s="18"/>
      <c r="C102" s="18"/>
      <c r="D102" s="14"/>
      <c r="E102" s="14"/>
      <c r="F102" s="14"/>
      <c r="G102" s="14"/>
      <c r="H102" s="14"/>
      <c r="I102" s="14"/>
      <c r="J102" s="14"/>
      <c r="K102" s="5"/>
      <c r="L102" s="5"/>
      <c r="M102" s="5"/>
      <c r="N102" s="5"/>
      <c r="O102" s="5"/>
      <c r="P102" s="5"/>
    </row>
    <row r="103" spans="2:16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2.75"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2.75"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2.75"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2.75"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2.75"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2.75"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>
      <c r="B258" s="4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2:16" ht="12.75"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2:16" ht="12.75"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2:16" ht="12.75"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2:16" ht="12.75"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2:16" ht="12.75"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2:16" ht="12.75"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2:16" ht="12.75">
      <c r="B272" s="4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2:16" ht="12.75"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2:16" ht="12.75">
      <c r="B274" s="4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2.75"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2:16" ht="12.75"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2:16" ht="12.75"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2:16" ht="12.75"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2:16" ht="12.75"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2:16" ht="12.75"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ht="12.75">
      <c r="B286" s="4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2:16" ht="12.75"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2:16" ht="12.75">
      <c r="B288" s="4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2:16" ht="12.75"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2:16" ht="12.75"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2:16" ht="12.75"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2:16" ht="12.75"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2:16" ht="12.75"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2:16" ht="12.75"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>
      <c r="B299" s="4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2:16" ht="12.75"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2:16" ht="12.75"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2:16" ht="12.75">
      <c r="B302" s="4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2:16" ht="12.75"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2:16" ht="12.75"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2:16" ht="12.75"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2:16" ht="12.75"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2:16" ht="12.75">
      <c r="B307" s="4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2:16" ht="12.75"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2:16" ht="12.75">
      <c r="B309" s="4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2:16" ht="12.75"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2:16" ht="12.75"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</sheetData>
  <sheetProtection/>
  <mergeCells count="9">
    <mergeCell ref="C58:D58"/>
    <mergeCell ref="C74:D74"/>
    <mergeCell ref="K5:L5"/>
    <mergeCell ref="M5:N5"/>
    <mergeCell ref="C23:D23"/>
    <mergeCell ref="C41:D41"/>
    <mergeCell ref="C5:D5"/>
    <mergeCell ref="G5:H5"/>
    <mergeCell ref="I5:J5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Alameda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jmckenna</dc:creator>
  <cp:keywords/>
  <dc:description/>
  <cp:lastModifiedBy>Joan Bewley</cp:lastModifiedBy>
  <cp:lastPrinted>2022-09-19T17:55:00Z</cp:lastPrinted>
  <dcterms:created xsi:type="dcterms:W3CDTF">2005-08-18T22:17:30Z</dcterms:created>
  <dcterms:modified xsi:type="dcterms:W3CDTF">2023-09-19T17:03:33Z</dcterms:modified>
  <cp:category/>
  <cp:version/>
  <cp:contentType/>
  <cp:contentStatus/>
</cp:coreProperties>
</file>